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<sst xmlns="http://schemas.openxmlformats.org/spreadsheetml/2006/main" count="788" uniqueCount="246">
  <si>
    <t>ОТЧЕТ ОБ ИСПОЛНЕНИИ БЮДЖЕТА</t>
  </si>
  <si>
    <t>коды</t>
  </si>
  <si>
    <t xml:space="preserve">Форма по ОКУД   </t>
  </si>
  <si>
    <t>0503117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</si>
  <si>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</si>
  <si>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</si>
  <si>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</si>
  <si>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</si>
  <si>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</si>
  <si>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</si>
  <si>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</si>
  <si>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</si>
  <si>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</si>
  <si>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</si>
  <si>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</si>
  <si>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</si>
  <si>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</si>
  <si>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</si>
  <si>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</si>
  <si>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</si>
  <si>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</si>
  <si>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</si>
  <si>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</si>
  <si>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</si>
  <si>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</si>
  <si>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</si>
  <si>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</si>
  <si>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</si>
  <si>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</si>
  <si>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</si>
  <si>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</si>
  <si>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</si>
  <si>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</si>
  <si>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</si>
  <si>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</si>
  <si>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</si>
  <si>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</si>
  <si>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</si>
  <si>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</si>
  <si>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</si>
  <si>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</si>
  <si>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</si>
  <si>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</si>
  <si>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</si>
  <si>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</si>
  <si>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</si>
  <si>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</si>
  <si>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</si>
  <si>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</si>
  <si>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</si>
  <si>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</si>
  <si>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</si>
  <si>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</si>
  <si>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</si>
  <si>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</si>
  <si>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</si>
  <si>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</si>
  <si>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</si>
  <si>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</si>
  <si>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</si>
  <si>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</si>
  <si>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</si>
  <si>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</si>
  <si>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</si>
  <si>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</si>
  <si>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</si>
  <si>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</si>
  <si>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</si>
  <si>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</si>
  <si>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</si>
  <si>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</si>
  <si>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</si>
  <si>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</si>
  <si>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</si>
  <si>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</si>
  <si>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</si>
  <si>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</si>
  <si>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</si>
  <si>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</si>
  <si>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</si>
  <si>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</t>
  </si>
  <si>
    <t>140</t>
  </si>
  <si>
    <t>6000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</si>
  <si>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</si>
  <si>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</si>
  <si>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Невыясненные поступления, зачисляемые в бюджеты городских поселений</t>
  </si>
  <si>
    <t>1170105013</t>
  </si>
  <si>
    <t>180</t>
  </si>
  <si>
    <t>Прочие неналоговые доходы бюджетов городских поселений</t>
  </si>
  <si>
    <t>1170505013</t>
  </si>
  <si>
    <t>Дотации бюджетам городских поселений на выравнивание бюджетной обеспеченности</t>
  </si>
  <si>
    <t>2021500113</t>
  </si>
  <si>
    <t>151</t>
  </si>
  <si>
    <t>Дотации бюджетам городских поселений на поддержку мер по обеспечению сбалансированности бюджетов</t>
  </si>
  <si>
    <t>2021500213</t>
  </si>
  <si>
    <t>2023002413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</si>
  <si>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</si>
  <si>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</si>
  <si>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</si>
  <si>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2024001413</t>
  </si>
  <si>
    <t>Прочие межбюджетные трансферты, передаваемые бюджетам городских поселений</t>
  </si>
  <si>
    <t>2024999913</t>
  </si>
  <si>
    <t>2196001013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</si>
  <si>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</si>
  <si>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</si>
  <si>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</si>
  <si>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</si>
  <si>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</si>
  <si>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государственных (муниципальных) органов</t>
  </si>
  <si>
    <t>0102</t>
  </si>
  <si>
    <t>50000</t>
  </si>
  <si>
    <t>02030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</si>
  <si>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</si>
  <si>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</si>
  <si>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</si>
  <si>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</si>
  <si>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</si>
  <si>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</si>
  <si>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51000</t>
  </si>
  <si>
    <t>02040</t>
  </si>
  <si>
    <t>Иные выплаты персоналу, за исключением фонда оплаты труда</t>
  </si>
  <si>
    <t>прочая закупка товаров, работ,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</si>
  <si>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</si>
  <si>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</si>
  <si>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</si>
  <si>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</si>
  <si>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</si>
  <si>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</si>
  <si>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</si>
  <si>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Фонд оплаты труда и страховые взносы</t>
  </si>
  <si>
    <t>02080</t>
  </si>
  <si>
    <t>Иные межбюджетные трансферты</t>
  </si>
  <si>
    <t>52000</t>
  </si>
  <si>
    <t>89240</t>
  </si>
  <si>
    <t>540</t>
  </si>
  <si>
    <t>0107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</si>
  <si>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</si>
  <si>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</si>
  <si>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</si>
  <si>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</si>
  <si>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</si>
  <si>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</si>
  <si>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</si>
  <si>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</si>
  <si>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Прочая закупка товаров, работ и услуг</t>
  </si>
  <si>
    <t>49001</t>
  </si>
  <si>
    <t>Пособия, компенсации и иные социальные выплаты гражданам, кроме публичных нормативных обязательств</t>
  </si>
  <si>
    <t>02400</t>
  </si>
  <si>
    <t>321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</si>
  <si>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</si>
  <si>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</si>
  <si>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</si>
  <si>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</si>
  <si>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</si>
  <si>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</si>
  <si>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</si>
  <si>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</si>
  <si>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85150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</si>
  <si>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</si>
  <si>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</si>
  <si>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</si>
  <si>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</si>
  <si>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</si>
  <si>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</si>
  <si>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</si>
  <si>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</si>
  <si>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47001</t>
  </si>
  <si>
    <t>Иные субсидии некоммерческим организациям (за исключением государственных (муниципальных) учреждений)</t>
  </si>
  <si>
    <t>0310</t>
  </si>
  <si>
    <t>632</t>
  </si>
  <si>
    <t>0314</t>
  </si>
  <si>
    <t>48001</t>
  </si>
  <si>
    <t>82290</t>
  </si>
  <si>
    <t>82300</t>
  </si>
  <si>
    <t>82310</t>
  </si>
  <si>
    <t>S2290</t>
  </si>
  <si>
    <t>S2300</t>
  </si>
  <si>
    <t>S2310</t>
  </si>
  <si>
    <t>0409</t>
  </si>
  <si>
    <t>45001</t>
  </si>
  <si>
    <t>82390</t>
  </si>
  <si>
    <t>S2390</t>
  </si>
  <si>
    <t>Расходы на услуги в области информатизации и связи</t>
  </si>
  <si>
    <t>0410</t>
  </si>
  <si>
    <t>20070</t>
  </si>
  <si>
    <t>242</t>
  </si>
  <si>
    <t>0412</t>
  </si>
  <si>
    <t>89090</t>
  </si>
  <si>
    <t>0501</t>
  </si>
  <si>
    <t>61001</t>
  </si>
  <si>
    <t>Субсидии для общественнх объединений пожарной охраны</t>
  </si>
  <si>
    <t>634</t>
  </si>
  <si>
    <t>0502</t>
  </si>
  <si>
    <t>89020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</si>
  <si>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</si>
  <si>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</si>
  <si>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</si>
  <si>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</si>
  <si>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0503</t>
  </si>
  <si>
    <t>41000</t>
  </si>
  <si>
    <t>82420</t>
  </si>
  <si>
    <t>S2420</t>
  </si>
  <si>
    <t>41001</t>
  </si>
  <si>
    <t>62001</t>
  </si>
  <si>
    <t>20990</t>
  </si>
  <si>
    <t>82600</t>
  </si>
  <si>
    <t>L5550</t>
  </si>
  <si>
    <t>S2600</t>
  </si>
  <si>
    <t>0605</t>
  </si>
  <si>
    <t>84290</t>
  </si>
  <si>
    <t>0707</t>
  </si>
  <si>
    <t>44001</t>
  </si>
  <si>
    <t>фонд оплаты труда и страховые взносы</t>
  </si>
  <si>
    <t>0801</t>
  </si>
  <si>
    <t>56000</t>
  </si>
  <si>
    <t>82580</t>
  </si>
  <si>
    <t>S2580</t>
  </si>
  <si>
    <t>0802</t>
  </si>
  <si>
    <t>0804</t>
  </si>
  <si>
    <t>1001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</si>
  <si>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</si>
  <si>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</si>
  <si>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</si>
  <si>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</si>
  <si>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</si>
  <si>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</si>
  <si>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</si>
  <si>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</si>
  <si>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</si>
  <si>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</si>
  <si>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</si>
  <si>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</si>
  <si>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</si>
  <si>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</si>
  <si>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</si>
  <si>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В.А. Берновик</t>
  </si>
  <si>
    <t>(расшифровка подписи)</t>
  </si>
  <si>
    <t>Руководитель финансово-
экономической службы</t>
  </si>
  <si>
    <t>Главный бухгалтер</t>
  </si>
  <si>
    <t>040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</si>
  <si>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 </t>
  </si>
  <si>
    <t>Субвенции бюджетам городских поселений на выполнение передаваемых полномочий субъектов Российской Федерации</t>
  </si>
  <si>
    <t>013</t>
  </si>
  <si>
    <t>01 сентября 2018 г.</t>
  </si>
  <si>
    <t>Т.Н. Попова</t>
  </si>
  <si>
    <t>05 сентября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</si>
</sst>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 vertical="top"/>
    </xf>
    <xf numFmtId="1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74" fontId="0" fillId="0" borderId="17" xfId="0" applyNumberFormat="1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0" xfId="0" applyAlignment="1">
      <alignment horizontal="justify" vertical="center"/>
    </xf>
    <xf numFmtId="0" fontId="2" fillId="0" borderId="24" xfId="0" applyNumberFormat="1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/>
    </xf>
    <xf numFmtId="0" fontId="0" fillId="0" borderId="24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center"/>
    </xf>
    <xf numFmtId="0" fontId="0" fillId="0" borderId="0" xfId="0" applyFill="1" applyAlignment="1">
      <alignment horizontal="justify" vertical="center"/>
    </xf>
    <xf numFmtId="0" fontId="0" fillId="0" borderId="0" xfId="0" applyNumberFormat="1" applyFill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justify" vertical="center"/>
    </xf>
    <xf numFmtId="0" fontId="0" fillId="0" borderId="29" xfId="0" applyNumberFormat="1" applyFont="1" applyFill="1" applyBorder="1" applyAlignment="1">
      <alignment horizontal="center" vertical="top" wrapText="1"/>
    </xf>
    <xf numFmtId="0" fontId="0" fillId="0" borderId="30" xfId="0" applyNumberFormat="1" applyFont="1" applyFill="1" applyBorder="1" applyAlignment="1">
      <alignment horizontal="center" vertical="top" wrapText="1"/>
    </xf>
    <xf numFmtId="0" fontId="0" fillId="0" borderId="29" xfId="0" applyNumberFormat="1" applyFont="1" applyFill="1" applyBorder="1" applyAlignment="1">
      <alignment horizontal="center" vertical="top"/>
    </xf>
    <xf numFmtId="1" fontId="0" fillId="0" borderId="24" xfId="0" applyNumberFormat="1" applyFont="1" applyFill="1" applyBorder="1" applyAlignment="1">
      <alignment horizontal="justify" vertical="center"/>
    </xf>
    <xf numFmtId="1" fontId="0" fillId="0" borderId="24" xfId="0" applyNumberFormat="1" applyFont="1" applyFill="1" applyBorder="1" applyAlignment="1">
      <alignment horizontal="center" vertical="top"/>
    </xf>
    <xf numFmtId="1" fontId="0" fillId="0" borderId="17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justify" vertical="center"/>
    </xf>
    <xf numFmtId="172" fontId="0" fillId="0" borderId="13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justify" vertical="center" wrapText="1"/>
    </xf>
    <xf numFmtId="0" fontId="0" fillId="0" borderId="24" xfId="0" applyNumberFormat="1" applyFont="1" applyFill="1" applyBorder="1" applyAlignment="1">
      <alignment horizontal="left" vertical="top"/>
    </xf>
    <xf numFmtId="0" fontId="0" fillId="0" borderId="31" xfId="0" applyNumberFormat="1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top"/>
    </xf>
    <xf numFmtId="0" fontId="0" fillId="0" borderId="33" xfId="0" applyNumberFormat="1" applyFont="1" applyFill="1" applyBorder="1" applyAlignment="1">
      <alignment horizontal="center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horizontal="right" vertical="top"/>
    </xf>
    <xf numFmtId="174" fontId="0" fillId="0" borderId="24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49" fontId="0" fillId="0" borderId="31" xfId="0" applyNumberFormat="1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left"/>
    </xf>
    <xf numFmtId="0" fontId="0" fillId="0" borderId="24" xfId="0" applyNumberFormat="1" applyFont="1" applyFill="1" applyBorder="1" applyAlignment="1">
      <alignment horizontal="center" vertical="top" wrapText="1"/>
    </xf>
    <xf numFmtId="173" fontId="0" fillId="0" borderId="23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" fontId="0" fillId="0" borderId="39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173" fontId="0" fillId="0" borderId="41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4" fillId="0" borderId="0" xfId="0" applyNumberFormat="1" applyFont="1" applyFill="1" applyAlignment="1">
      <alignment horizontal="justify" vertical="center" wrapText="1"/>
    </xf>
    <xf numFmtId="14" fontId="0" fillId="0" borderId="25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4" fontId="0" fillId="0" borderId="0" xfId="0" applyNumberForma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horizontal="center" vertical="top" wrapText="1"/>
    </xf>
    <xf numFmtId="1" fontId="0" fillId="0" borderId="24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 vertical="top"/>
    </xf>
    <xf numFmtId="0" fontId="0" fillId="0" borderId="0" xfId="0" applyNumberFormat="1" applyFill="1" applyAlignment="1">
      <alignment horizontal="right"/>
    </xf>
    <xf numFmtId="1" fontId="0" fillId="0" borderId="17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left" vertical="top" wrapText="1" indent="4"/>
    </xf>
    <xf numFmtId="0" fontId="0" fillId="0" borderId="24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left" vertical="top" wrapText="1" indent="6"/>
    </xf>
    <xf numFmtId="0" fontId="0" fillId="0" borderId="46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0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  <xdr:twoCellAnchor>
    <xdr:from>
      <xdr:col>0</xdr:col>
      <xdr:colOff>1857375</xdr:colOff>
      <xdr:row>183</xdr:row>
      <xdr:rowOff>0</xdr:rowOff>
    </xdr:from>
    <xdr:to>
      <xdr:col>8</xdr:col>
      <xdr:colOff>133350</xdr:colOff>
      <xdr:row>184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57375" y="75885675"/>
          <a:ext cx="21336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1857375</xdr:colOff>
      <xdr:row>183</xdr:row>
      <xdr:rowOff>0</xdr:rowOff>
    </xdr:from>
    <xdr:to>
      <xdr:col>8</xdr:col>
      <xdr:colOff>133350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1857375" y="7588567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177</xdr:row>
      <xdr:rowOff>0</xdr:rowOff>
    </xdr:from>
    <xdr:to>
      <xdr:col>8</xdr:col>
      <xdr:colOff>133350</xdr:colOff>
      <xdr:row>178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76425" y="74866500"/>
          <a:ext cx="2114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177</xdr:row>
      <xdr:rowOff>0</xdr:rowOff>
    </xdr:from>
    <xdr:to>
      <xdr:col>8</xdr:col>
      <xdr:colOff>133350</xdr:colOff>
      <xdr:row>177</xdr:row>
      <xdr:rowOff>0</xdr:rowOff>
    </xdr:to>
    <xdr:sp>
      <xdr:nvSpPr>
        <xdr:cNvPr id="5" name="Line 5"/>
        <xdr:cNvSpPr>
          <a:spLocks/>
        </xdr:cNvSpPr>
      </xdr:nvSpPr>
      <xdr:spPr>
        <a:xfrm>
          <a:off x="1876425" y="748665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114300</xdr:colOff>
      <xdr:row>181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876425" y="75447525"/>
          <a:ext cx="20955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36000" bIns="1800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1876425</xdr:colOff>
      <xdr:row>180</xdr:row>
      <xdr:rowOff>0</xdr:rowOff>
    </xdr:from>
    <xdr:to>
      <xdr:col>8</xdr:col>
      <xdr:colOff>114300</xdr:colOff>
      <xdr:row>180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754475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88"/>
  <sheetViews>
    <sheetView tabSelected="1" zoomScalePageLayoutView="0" workbookViewId="0" topLeftCell="A168">
      <selection activeCell="A191" sqref="A191"/>
    </sheetView>
  </sheetViews>
  <sheetFormatPr defaultColWidth="10.66015625" defaultRowHeight="11.25" outlineLevelRow="1"/>
  <cols>
    <col min="1" max="1" width="35.5" style="24" customWidth="1"/>
    <col min="2" max="2" width="7.83203125" style="1" customWidth="1"/>
    <col min="3" max="3" width="4" style="1" customWidth="1"/>
    <col min="4" max="4" width="4.5" style="1" customWidth="1"/>
    <col min="5" max="5" width="3.66015625" style="1" customWidth="1"/>
    <col min="6" max="6" width="3.5" style="1" customWidth="1"/>
    <col min="7" max="7" width="2.66015625" style="1" customWidth="1"/>
    <col min="8" max="8" width="5.83203125" style="1" customWidth="1"/>
    <col min="9" max="9" width="6.33203125" style="1" customWidth="1"/>
    <col min="10" max="10" width="16.16015625" style="1" customWidth="1"/>
    <col min="11" max="11" width="16.83203125" style="1" customWidth="1"/>
    <col min="12" max="12" width="16.33203125" style="1" customWidth="1"/>
    <col min="13" max="13" width="10.66015625" style="0" customWidth="1"/>
    <col min="14" max="14" width="27.66015625" style="0" customWidth="1"/>
  </cols>
  <sheetData>
    <row r="1" spans="1:12" ht="12" customHeight="1">
      <c r="A1" s="29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3"/>
      <c r="L1" s="28" t="s">
        <v>1</v>
      </c>
    </row>
    <row r="2" spans="1:12" ht="11.25" customHeight="1">
      <c r="A2" s="29"/>
      <c r="B2" s="3"/>
      <c r="C2" s="3"/>
      <c r="D2" s="3"/>
      <c r="E2" s="3"/>
      <c r="F2" s="3"/>
      <c r="G2" s="3"/>
      <c r="H2" s="3"/>
      <c r="I2" s="3"/>
      <c r="J2" s="3"/>
      <c r="K2" s="30" t="s">
        <v>2</v>
      </c>
      <c r="L2" s="31" t="s">
        <v>3</v>
      </c>
    </row>
    <row r="3" spans="1:12" ht="11.25" customHeight="1">
      <c r="A3" s="29"/>
      <c r="B3" s="30" t="s">
        <v>4</v>
      </c>
      <c r="C3" s="77" t="s">
        <v>243</v>
      </c>
      <c r="D3" s="77"/>
      <c r="E3" s="77"/>
      <c r="F3" s="77"/>
      <c r="G3" s="77"/>
      <c r="H3" s="77"/>
      <c r="I3" s="77"/>
      <c r="J3" s="77"/>
      <c r="K3" s="30" t="s">
        <v>5</v>
      </c>
      <c r="L3" s="73">
        <v>43344</v>
      </c>
    </row>
    <row r="4" spans="1:12" ht="11.25" customHeight="1">
      <c r="A4" s="29"/>
      <c r="B4" s="3"/>
      <c r="C4" s="3"/>
      <c r="D4" s="3"/>
      <c r="E4" s="3"/>
      <c r="F4" s="3"/>
      <c r="G4" s="3"/>
      <c r="H4" s="3"/>
      <c r="I4" s="3"/>
      <c r="J4" s="3"/>
      <c r="K4" s="30" t="s">
        <v>6</v>
      </c>
      <c r="L4" s="32" t="s">
        <v>7</v>
      </c>
    </row>
    <row r="5" spans="1:12" s="1" customFormat="1" ht="11.25" customHeight="1">
      <c r="A5" s="29" t="s">
        <v>8</v>
      </c>
      <c r="B5" s="78" t="s">
        <v>9</v>
      </c>
      <c r="C5" s="78"/>
      <c r="D5" s="78"/>
      <c r="E5" s="78"/>
      <c r="F5" s="78"/>
      <c r="G5" s="78"/>
      <c r="H5" s="78"/>
      <c r="I5" s="78"/>
      <c r="J5" s="78"/>
      <c r="K5" s="3"/>
      <c r="L5" s="32" t="s">
        <v>10</v>
      </c>
    </row>
    <row r="6" spans="1:12" ht="11.25" customHeight="1">
      <c r="A6" s="79" t="s">
        <v>11</v>
      </c>
      <c r="B6" s="79"/>
      <c r="C6" s="78" t="s">
        <v>12</v>
      </c>
      <c r="D6" s="78"/>
      <c r="E6" s="78"/>
      <c r="F6" s="78"/>
      <c r="G6" s="78"/>
      <c r="H6" s="78"/>
      <c r="I6" s="78"/>
      <c r="J6" s="78"/>
      <c r="K6" s="30" t="s">
        <v>13</v>
      </c>
      <c r="L6" s="32" t="s">
        <v>14</v>
      </c>
    </row>
    <row r="7" spans="1:12" ht="11.25" customHeight="1">
      <c r="A7" s="80" t="s">
        <v>15</v>
      </c>
      <c r="B7" s="80"/>
      <c r="C7" s="81"/>
      <c r="D7" s="81"/>
      <c r="E7" s="81"/>
      <c r="F7" s="81"/>
      <c r="G7" s="81"/>
      <c r="H7" s="81"/>
      <c r="I7" s="81"/>
      <c r="J7" s="81"/>
      <c r="K7" s="3"/>
      <c r="L7" s="32"/>
    </row>
    <row r="8" spans="1:12" ht="11.25" customHeight="1">
      <c r="A8" s="29" t="s">
        <v>16</v>
      </c>
      <c r="B8" s="78" t="s">
        <v>17</v>
      </c>
      <c r="C8" s="78"/>
      <c r="D8" s="78"/>
      <c r="E8" s="78"/>
      <c r="F8" s="78"/>
      <c r="G8" s="78"/>
      <c r="H8" s="78"/>
      <c r="I8" s="78"/>
      <c r="J8" s="78"/>
      <c r="K8" s="30" t="s">
        <v>18</v>
      </c>
      <c r="L8" s="34" t="s">
        <v>19</v>
      </c>
    </row>
    <row r="9" spans="1:12" s="1" customFormat="1" ht="6" customHeight="1">
      <c r="A9" s="2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76" t="s">
        <v>20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s="1" customFormat="1" ht="5.25" customHeight="1">
      <c r="A11" s="2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1" customFormat="1" ht="32.25" customHeight="1">
      <c r="A12" s="35" t="s">
        <v>21</v>
      </c>
      <c r="B12" s="36" t="s">
        <v>22</v>
      </c>
      <c r="C12" s="82" t="s">
        <v>23</v>
      </c>
      <c r="D12" s="82"/>
      <c r="E12" s="82"/>
      <c r="F12" s="82"/>
      <c r="G12" s="82"/>
      <c r="H12" s="82"/>
      <c r="I12" s="82"/>
      <c r="J12" s="37" t="s">
        <v>24</v>
      </c>
      <c r="K12" s="38" t="s">
        <v>25</v>
      </c>
      <c r="L12" s="36" t="s">
        <v>26</v>
      </c>
    </row>
    <row r="13" spans="1:12" ht="11.25" customHeight="1">
      <c r="A13" s="39">
        <v>1</v>
      </c>
      <c r="B13" s="40">
        <v>2</v>
      </c>
      <c r="C13" s="83">
        <v>3</v>
      </c>
      <c r="D13" s="83"/>
      <c r="E13" s="83"/>
      <c r="F13" s="83"/>
      <c r="G13" s="83"/>
      <c r="H13" s="83"/>
      <c r="I13" s="83"/>
      <c r="J13" s="41">
        <v>4</v>
      </c>
      <c r="K13" s="41">
        <v>5</v>
      </c>
      <c r="L13" s="40">
        <v>6</v>
      </c>
    </row>
    <row r="14" spans="1:12" ht="12" customHeight="1">
      <c r="A14" s="42" t="s">
        <v>27</v>
      </c>
      <c r="B14" s="43">
        <v>10</v>
      </c>
      <c r="C14" s="84" t="s">
        <v>28</v>
      </c>
      <c r="D14" s="84"/>
      <c r="E14" s="84"/>
      <c r="F14" s="84"/>
      <c r="G14" s="84"/>
      <c r="H14" s="84"/>
      <c r="I14" s="84"/>
      <c r="J14" s="44">
        <f>SUM(J16:J61)</f>
        <v>231920233.31</v>
      </c>
      <c r="K14" s="44">
        <f>SUM(K16:K61)</f>
        <v>142024058.49</v>
      </c>
      <c r="L14" s="44">
        <f>SUM(L16:L61)</f>
        <v>89896174.82000001</v>
      </c>
    </row>
    <row r="15" spans="1:12" s="1" customFormat="1" ht="11.25" customHeight="1">
      <c r="A15" s="26" t="s">
        <v>29</v>
      </c>
      <c r="B15" s="5"/>
      <c r="C15" s="6" t="s">
        <v>30</v>
      </c>
      <c r="D15" s="3"/>
      <c r="E15" s="3"/>
      <c r="F15" s="3"/>
      <c r="G15" s="3"/>
      <c r="H15" s="3"/>
      <c r="I15" s="7"/>
      <c r="J15" s="45"/>
      <c r="K15" s="45"/>
      <c r="L15" s="46"/>
    </row>
    <row r="16" spans="1:12" s="2" customFormat="1" ht="84.75" customHeight="1" outlineLevel="1">
      <c r="A16" s="47" t="s">
        <v>31</v>
      </c>
      <c r="B16" s="48"/>
      <c r="C16" s="49">
        <v>182</v>
      </c>
      <c r="D16" s="85" t="s">
        <v>32</v>
      </c>
      <c r="E16" s="85"/>
      <c r="F16" s="85"/>
      <c r="G16" s="85"/>
      <c r="H16" s="50" t="s">
        <v>33</v>
      </c>
      <c r="I16" s="51" t="s">
        <v>34</v>
      </c>
      <c r="J16" s="52">
        <v>41160000</v>
      </c>
      <c r="K16" s="52">
        <v>26825863.94</v>
      </c>
      <c r="L16" s="53">
        <f>J16-K16</f>
        <v>14334136.059999999</v>
      </c>
    </row>
    <row r="17" spans="1:12" s="2" customFormat="1" ht="84.75" customHeight="1" outlineLevel="1">
      <c r="A17" s="47" t="s">
        <v>31</v>
      </c>
      <c r="B17" s="48"/>
      <c r="C17" s="49">
        <v>182</v>
      </c>
      <c r="D17" s="85" t="s">
        <v>32</v>
      </c>
      <c r="E17" s="85"/>
      <c r="F17" s="85"/>
      <c r="G17" s="85"/>
      <c r="H17" s="50" t="s">
        <v>35</v>
      </c>
      <c r="I17" s="51" t="s">
        <v>34</v>
      </c>
      <c r="J17" s="54">
        <v>0</v>
      </c>
      <c r="K17" s="52">
        <v>38473.84</v>
      </c>
      <c r="L17" s="53">
        <f>J17-K17</f>
        <v>-38473.84</v>
      </c>
    </row>
    <row r="18" spans="1:12" s="2" customFormat="1" ht="84.75" customHeight="1" outlineLevel="1">
      <c r="A18" s="47" t="s">
        <v>31</v>
      </c>
      <c r="B18" s="48"/>
      <c r="C18" s="49">
        <v>182</v>
      </c>
      <c r="D18" s="85" t="s">
        <v>32</v>
      </c>
      <c r="E18" s="85"/>
      <c r="F18" s="85"/>
      <c r="G18" s="85"/>
      <c r="H18" s="50" t="s">
        <v>36</v>
      </c>
      <c r="I18" s="51" t="s">
        <v>34</v>
      </c>
      <c r="J18" s="54">
        <v>0</v>
      </c>
      <c r="K18" s="52">
        <v>3366.19</v>
      </c>
      <c r="L18" s="53">
        <f aca="true" t="shared" si="0" ref="L18:L61">J18-K18</f>
        <v>-3366.19</v>
      </c>
    </row>
    <row r="19" spans="1:12" s="2" customFormat="1" ht="84.75" customHeight="1" outlineLevel="1">
      <c r="A19" s="47" t="s">
        <v>31</v>
      </c>
      <c r="B19" s="48"/>
      <c r="C19" s="49">
        <v>182</v>
      </c>
      <c r="D19" s="85" t="s">
        <v>32</v>
      </c>
      <c r="E19" s="85"/>
      <c r="F19" s="85"/>
      <c r="G19" s="85"/>
      <c r="H19" s="50" t="s">
        <v>37</v>
      </c>
      <c r="I19" s="51" t="s">
        <v>34</v>
      </c>
      <c r="J19" s="54">
        <v>0</v>
      </c>
      <c r="K19" s="52">
        <v>-10500.62</v>
      </c>
      <c r="L19" s="53">
        <f t="shared" si="0"/>
        <v>10500.62</v>
      </c>
    </row>
    <row r="20" spans="1:12" s="2" customFormat="1" ht="137.25" customHeight="1" outlineLevel="1">
      <c r="A20" s="47" t="s">
        <v>38</v>
      </c>
      <c r="B20" s="48"/>
      <c r="C20" s="49">
        <v>182</v>
      </c>
      <c r="D20" s="85" t="s">
        <v>39</v>
      </c>
      <c r="E20" s="85"/>
      <c r="F20" s="85"/>
      <c r="G20" s="85"/>
      <c r="H20" s="50" t="s">
        <v>33</v>
      </c>
      <c r="I20" s="51" t="s">
        <v>34</v>
      </c>
      <c r="J20" s="52">
        <v>210000</v>
      </c>
      <c r="K20" s="52">
        <v>19517.9</v>
      </c>
      <c r="L20" s="53">
        <f t="shared" si="0"/>
        <v>190482.1</v>
      </c>
    </row>
    <row r="21" spans="1:12" s="2" customFormat="1" ht="137.25" customHeight="1" outlineLevel="1">
      <c r="A21" s="47" t="s">
        <v>38</v>
      </c>
      <c r="B21" s="48"/>
      <c r="C21" s="49">
        <v>182</v>
      </c>
      <c r="D21" s="85" t="s">
        <v>39</v>
      </c>
      <c r="E21" s="85"/>
      <c r="F21" s="85"/>
      <c r="G21" s="85"/>
      <c r="H21" s="50" t="s">
        <v>35</v>
      </c>
      <c r="I21" s="51" t="s">
        <v>34</v>
      </c>
      <c r="J21" s="54">
        <v>0</v>
      </c>
      <c r="K21" s="52">
        <v>1834.23</v>
      </c>
      <c r="L21" s="53">
        <f t="shared" si="0"/>
        <v>-1834.23</v>
      </c>
    </row>
    <row r="22" spans="1:12" s="2" customFormat="1" ht="137.25" customHeight="1" outlineLevel="1">
      <c r="A22" s="47" t="s">
        <v>38</v>
      </c>
      <c r="B22" s="48"/>
      <c r="C22" s="49">
        <v>182</v>
      </c>
      <c r="D22" s="85" t="s">
        <v>39</v>
      </c>
      <c r="E22" s="85"/>
      <c r="F22" s="85"/>
      <c r="G22" s="85"/>
      <c r="H22" s="50" t="s">
        <v>36</v>
      </c>
      <c r="I22" s="51" t="s">
        <v>34</v>
      </c>
      <c r="J22" s="54">
        <v>0</v>
      </c>
      <c r="K22" s="52">
        <v>2284.43</v>
      </c>
      <c r="L22" s="53">
        <f t="shared" si="0"/>
        <v>-2284.43</v>
      </c>
    </row>
    <row r="23" spans="1:12" s="2" customFormat="1" ht="53.25" customHeight="1" outlineLevel="1">
      <c r="A23" s="47" t="s">
        <v>40</v>
      </c>
      <c r="B23" s="48"/>
      <c r="C23" s="49">
        <v>182</v>
      </c>
      <c r="D23" s="85" t="s">
        <v>41</v>
      </c>
      <c r="E23" s="85"/>
      <c r="F23" s="85"/>
      <c r="G23" s="85"/>
      <c r="H23" s="50" t="s">
        <v>33</v>
      </c>
      <c r="I23" s="51" t="s">
        <v>34</v>
      </c>
      <c r="J23" s="52">
        <v>130000</v>
      </c>
      <c r="K23" s="52">
        <v>281237.76</v>
      </c>
      <c r="L23" s="53">
        <f t="shared" si="0"/>
        <v>-151237.76</v>
      </c>
    </row>
    <row r="24" spans="1:12" s="2" customFormat="1" ht="53.25" customHeight="1" outlineLevel="1">
      <c r="A24" s="47" t="s">
        <v>40</v>
      </c>
      <c r="B24" s="48"/>
      <c r="C24" s="49">
        <v>182</v>
      </c>
      <c r="D24" s="85" t="s">
        <v>41</v>
      </c>
      <c r="E24" s="85"/>
      <c r="F24" s="85"/>
      <c r="G24" s="85"/>
      <c r="H24" s="50" t="s">
        <v>35</v>
      </c>
      <c r="I24" s="51" t="s">
        <v>34</v>
      </c>
      <c r="J24" s="54">
        <v>0</v>
      </c>
      <c r="K24" s="52">
        <v>1259.82</v>
      </c>
      <c r="L24" s="53">
        <f t="shared" si="0"/>
        <v>-1259.82</v>
      </c>
    </row>
    <row r="25" spans="1:12" s="2" customFormat="1" ht="53.25" customHeight="1" outlineLevel="1">
      <c r="A25" s="47" t="s">
        <v>40</v>
      </c>
      <c r="B25" s="48"/>
      <c r="C25" s="49">
        <v>182</v>
      </c>
      <c r="D25" s="85" t="s">
        <v>41</v>
      </c>
      <c r="E25" s="85"/>
      <c r="F25" s="85"/>
      <c r="G25" s="85"/>
      <c r="H25" s="50" t="s">
        <v>36</v>
      </c>
      <c r="I25" s="51" t="s">
        <v>34</v>
      </c>
      <c r="J25" s="54">
        <v>0</v>
      </c>
      <c r="K25" s="52">
        <v>3011.29</v>
      </c>
      <c r="L25" s="53">
        <f t="shared" si="0"/>
        <v>-3011.29</v>
      </c>
    </row>
    <row r="26" spans="1:12" s="2" customFormat="1" ht="84.75" customHeight="1" outlineLevel="1">
      <c r="A26" s="47" t="s">
        <v>42</v>
      </c>
      <c r="B26" s="48"/>
      <c r="C26" s="49">
        <v>100</v>
      </c>
      <c r="D26" s="85" t="s">
        <v>43</v>
      </c>
      <c r="E26" s="85"/>
      <c r="F26" s="85"/>
      <c r="G26" s="85"/>
      <c r="H26" s="50" t="s">
        <v>44</v>
      </c>
      <c r="I26" s="51" t="s">
        <v>34</v>
      </c>
      <c r="J26" s="52">
        <v>712000</v>
      </c>
      <c r="K26" s="52">
        <v>666813.95</v>
      </c>
      <c r="L26" s="53">
        <f t="shared" si="0"/>
        <v>45186.05000000005</v>
      </c>
    </row>
    <row r="27" spans="1:12" s="2" customFormat="1" ht="105.75" customHeight="1" outlineLevel="1">
      <c r="A27" s="47" t="s">
        <v>45</v>
      </c>
      <c r="B27" s="48"/>
      <c r="C27" s="49">
        <v>100</v>
      </c>
      <c r="D27" s="85" t="s">
        <v>46</v>
      </c>
      <c r="E27" s="85"/>
      <c r="F27" s="85"/>
      <c r="G27" s="85"/>
      <c r="H27" s="50" t="s">
        <v>44</v>
      </c>
      <c r="I27" s="51" t="s">
        <v>34</v>
      </c>
      <c r="J27" s="52">
        <v>6000</v>
      </c>
      <c r="K27" s="52">
        <v>5713.43</v>
      </c>
      <c r="L27" s="53">
        <f t="shared" si="0"/>
        <v>286.5699999999997</v>
      </c>
    </row>
    <row r="28" spans="1:12" s="2" customFormat="1" ht="84.75" customHeight="1" outlineLevel="1">
      <c r="A28" s="47" t="s">
        <v>47</v>
      </c>
      <c r="B28" s="48"/>
      <c r="C28" s="49">
        <v>100</v>
      </c>
      <c r="D28" s="85" t="s">
        <v>48</v>
      </c>
      <c r="E28" s="85"/>
      <c r="F28" s="85"/>
      <c r="G28" s="85"/>
      <c r="H28" s="50" t="s">
        <v>44</v>
      </c>
      <c r="I28" s="51" t="s">
        <v>34</v>
      </c>
      <c r="J28" s="52">
        <v>1328000</v>
      </c>
      <c r="K28" s="52">
        <v>1010875.64</v>
      </c>
      <c r="L28" s="53">
        <f t="shared" si="0"/>
        <v>317124.36</v>
      </c>
    </row>
    <row r="29" spans="1:12" s="2" customFormat="1" ht="84.75" customHeight="1" outlineLevel="1">
      <c r="A29" s="47" t="s">
        <v>49</v>
      </c>
      <c r="B29" s="48"/>
      <c r="C29" s="49">
        <v>100</v>
      </c>
      <c r="D29" s="85" t="s">
        <v>50</v>
      </c>
      <c r="E29" s="85"/>
      <c r="F29" s="85"/>
      <c r="G29" s="85"/>
      <c r="H29" s="50" t="s">
        <v>44</v>
      </c>
      <c r="I29" s="51" t="s">
        <v>34</v>
      </c>
      <c r="J29" s="54">
        <v>0</v>
      </c>
      <c r="K29" s="52">
        <v>-155456.03</v>
      </c>
      <c r="L29" s="53">
        <f t="shared" si="0"/>
        <v>155456.03</v>
      </c>
    </row>
    <row r="30" spans="1:12" s="2" customFormat="1" ht="11.25" customHeight="1" outlineLevel="1">
      <c r="A30" s="47" t="s">
        <v>51</v>
      </c>
      <c r="B30" s="48"/>
      <c r="C30" s="49">
        <v>182</v>
      </c>
      <c r="D30" s="85" t="s">
        <v>52</v>
      </c>
      <c r="E30" s="85"/>
      <c r="F30" s="85"/>
      <c r="G30" s="85"/>
      <c r="H30" s="50" t="s">
        <v>33</v>
      </c>
      <c r="I30" s="51" t="s">
        <v>34</v>
      </c>
      <c r="J30" s="52">
        <v>319000</v>
      </c>
      <c r="K30" s="52">
        <v>360857.52</v>
      </c>
      <c r="L30" s="53">
        <f t="shared" si="0"/>
        <v>-41857.52000000002</v>
      </c>
    </row>
    <row r="31" spans="1:12" s="2" customFormat="1" ht="11.25" customHeight="1" outlineLevel="1">
      <c r="A31" s="47" t="s">
        <v>51</v>
      </c>
      <c r="B31" s="48"/>
      <c r="C31" s="49">
        <v>182</v>
      </c>
      <c r="D31" s="85" t="s">
        <v>52</v>
      </c>
      <c r="E31" s="85"/>
      <c r="F31" s="85"/>
      <c r="G31" s="85"/>
      <c r="H31" s="50" t="s">
        <v>35</v>
      </c>
      <c r="I31" s="51" t="s">
        <v>34</v>
      </c>
      <c r="J31" s="54">
        <v>0</v>
      </c>
      <c r="K31" s="55">
        <v>548.17</v>
      </c>
      <c r="L31" s="53">
        <f t="shared" si="0"/>
        <v>-548.17</v>
      </c>
    </row>
    <row r="32" spans="1:12" s="2" customFormat="1" ht="53.25" customHeight="1" outlineLevel="1">
      <c r="A32" s="47" t="s">
        <v>53</v>
      </c>
      <c r="B32" s="48"/>
      <c r="C32" s="49">
        <v>182</v>
      </c>
      <c r="D32" s="85" t="s">
        <v>54</v>
      </c>
      <c r="E32" s="85"/>
      <c r="F32" s="85"/>
      <c r="G32" s="85"/>
      <c r="H32" s="50" t="s">
        <v>33</v>
      </c>
      <c r="I32" s="51" t="s">
        <v>34</v>
      </c>
      <c r="J32" s="52">
        <v>6000000</v>
      </c>
      <c r="K32" s="52">
        <v>2513301.38</v>
      </c>
      <c r="L32" s="53">
        <f t="shared" si="0"/>
        <v>3486698.62</v>
      </c>
    </row>
    <row r="33" spans="1:12" s="2" customFormat="1" ht="53.25" customHeight="1" outlineLevel="1">
      <c r="A33" s="47" t="s">
        <v>53</v>
      </c>
      <c r="B33" s="48"/>
      <c r="C33" s="49">
        <v>182</v>
      </c>
      <c r="D33" s="85" t="s">
        <v>54</v>
      </c>
      <c r="E33" s="85"/>
      <c r="F33" s="85"/>
      <c r="G33" s="85"/>
      <c r="H33" s="50" t="s">
        <v>35</v>
      </c>
      <c r="I33" s="51" t="s">
        <v>34</v>
      </c>
      <c r="J33" s="54">
        <v>0</v>
      </c>
      <c r="K33" s="52">
        <v>105947.79</v>
      </c>
      <c r="L33" s="53">
        <f t="shared" si="0"/>
        <v>-105947.79</v>
      </c>
    </row>
    <row r="34" spans="1:12" s="2" customFormat="1" ht="53.25" customHeight="1" outlineLevel="1">
      <c r="A34" s="47" t="s">
        <v>53</v>
      </c>
      <c r="B34" s="48"/>
      <c r="C34" s="49">
        <v>182</v>
      </c>
      <c r="D34" s="85" t="s">
        <v>54</v>
      </c>
      <c r="E34" s="85"/>
      <c r="F34" s="85"/>
      <c r="G34" s="85"/>
      <c r="H34" s="50" t="s">
        <v>37</v>
      </c>
      <c r="I34" s="51" t="s">
        <v>34</v>
      </c>
      <c r="J34" s="54">
        <v>0</v>
      </c>
      <c r="K34" s="55">
        <v>-56.58</v>
      </c>
      <c r="L34" s="53">
        <f t="shared" si="0"/>
        <v>56.58</v>
      </c>
    </row>
    <row r="35" spans="1:12" s="2" customFormat="1" ht="42.75" customHeight="1" outlineLevel="1">
      <c r="A35" s="47" t="s">
        <v>55</v>
      </c>
      <c r="B35" s="48"/>
      <c r="C35" s="49">
        <v>182</v>
      </c>
      <c r="D35" s="85" t="s">
        <v>56</v>
      </c>
      <c r="E35" s="85"/>
      <c r="F35" s="85"/>
      <c r="G35" s="85"/>
      <c r="H35" s="50" t="s">
        <v>33</v>
      </c>
      <c r="I35" s="51" t="s">
        <v>34</v>
      </c>
      <c r="J35" s="52">
        <v>12500000</v>
      </c>
      <c r="K35" s="52">
        <v>10334444.17</v>
      </c>
      <c r="L35" s="53">
        <f t="shared" si="0"/>
        <v>2165555.83</v>
      </c>
    </row>
    <row r="36" spans="1:12" s="2" customFormat="1" ht="42.75" customHeight="1" outlineLevel="1">
      <c r="A36" s="47" t="s">
        <v>55</v>
      </c>
      <c r="B36" s="48"/>
      <c r="C36" s="49">
        <v>182</v>
      </c>
      <c r="D36" s="85" t="s">
        <v>56</v>
      </c>
      <c r="E36" s="85"/>
      <c r="F36" s="85"/>
      <c r="G36" s="85"/>
      <c r="H36" s="50" t="s">
        <v>35</v>
      </c>
      <c r="I36" s="51" t="s">
        <v>34</v>
      </c>
      <c r="J36" s="54">
        <v>0</v>
      </c>
      <c r="K36" s="52">
        <v>29257.49</v>
      </c>
      <c r="L36" s="53">
        <f t="shared" si="0"/>
        <v>-29257.49</v>
      </c>
    </row>
    <row r="37" spans="1:12" s="2" customFormat="1" ht="42.75" customHeight="1" outlineLevel="1">
      <c r="A37" s="47" t="s">
        <v>55</v>
      </c>
      <c r="B37" s="48"/>
      <c r="C37" s="49">
        <v>182</v>
      </c>
      <c r="D37" s="85" t="s">
        <v>56</v>
      </c>
      <c r="E37" s="85"/>
      <c r="F37" s="85"/>
      <c r="G37" s="85"/>
      <c r="H37" s="50" t="s">
        <v>36</v>
      </c>
      <c r="I37" s="51" t="s">
        <v>34</v>
      </c>
      <c r="J37" s="54">
        <v>0</v>
      </c>
      <c r="K37" s="55">
        <v>500</v>
      </c>
      <c r="L37" s="53">
        <f t="shared" si="0"/>
        <v>-500</v>
      </c>
    </row>
    <row r="38" spans="1:12" s="2" customFormat="1" ht="42.75" customHeight="1" outlineLevel="1">
      <c r="A38" s="47" t="s">
        <v>57</v>
      </c>
      <c r="B38" s="48"/>
      <c r="C38" s="49">
        <v>182</v>
      </c>
      <c r="D38" s="85" t="s">
        <v>58</v>
      </c>
      <c r="E38" s="85"/>
      <c r="F38" s="85"/>
      <c r="G38" s="85"/>
      <c r="H38" s="50" t="s">
        <v>33</v>
      </c>
      <c r="I38" s="51" t="s">
        <v>34</v>
      </c>
      <c r="J38" s="52">
        <v>255000</v>
      </c>
      <c r="K38" s="52">
        <v>123944.61</v>
      </c>
      <c r="L38" s="53">
        <f t="shared" si="0"/>
        <v>131055.39</v>
      </c>
    </row>
    <row r="39" spans="1:14" s="2" customFormat="1" ht="42.75" customHeight="1" outlineLevel="1">
      <c r="A39" s="47" t="s">
        <v>57</v>
      </c>
      <c r="B39" s="48"/>
      <c r="C39" s="49">
        <v>182</v>
      </c>
      <c r="D39" s="85" t="s">
        <v>58</v>
      </c>
      <c r="E39" s="85"/>
      <c r="F39" s="85"/>
      <c r="G39" s="85"/>
      <c r="H39" s="50" t="s">
        <v>35</v>
      </c>
      <c r="I39" s="51" t="s">
        <v>34</v>
      </c>
      <c r="J39" s="54">
        <v>0</v>
      </c>
      <c r="K39" s="52">
        <v>11552.06</v>
      </c>
      <c r="L39" s="53">
        <f t="shared" si="0"/>
        <v>-11552.06</v>
      </c>
      <c r="N39" s="74"/>
    </row>
    <row r="40" spans="1:12" s="2" customFormat="1" ht="95.25" customHeight="1" outlineLevel="1">
      <c r="A40" s="47" t="s">
        <v>59</v>
      </c>
      <c r="B40" s="48"/>
      <c r="C40" s="56" t="s">
        <v>239</v>
      </c>
      <c r="D40" s="85" t="s">
        <v>60</v>
      </c>
      <c r="E40" s="85"/>
      <c r="F40" s="85"/>
      <c r="G40" s="85"/>
      <c r="H40" s="50" t="s">
        <v>44</v>
      </c>
      <c r="I40" s="51" t="s">
        <v>61</v>
      </c>
      <c r="J40" s="52">
        <v>30000000</v>
      </c>
      <c r="K40" s="52">
        <v>22463518.01</v>
      </c>
      <c r="L40" s="53">
        <f t="shared" si="0"/>
        <v>7536481.989999998</v>
      </c>
    </row>
    <row r="41" spans="1:12" s="2" customFormat="1" ht="95.25" customHeight="1" outlineLevel="1">
      <c r="A41" s="47" t="s">
        <v>59</v>
      </c>
      <c r="B41" s="48"/>
      <c r="C41" s="49">
        <v>651</v>
      </c>
      <c r="D41" s="85" t="s">
        <v>60</v>
      </c>
      <c r="E41" s="85"/>
      <c r="F41" s="85"/>
      <c r="G41" s="85"/>
      <c r="H41" s="50" t="s">
        <v>44</v>
      </c>
      <c r="I41" s="51" t="s">
        <v>61</v>
      </c>
      <c r="J41" s="52">
        <v>3000000</v>
      </c>
      <c r="K41" s="52">
        <v>1465706.34</v>
      </c>
      <c r="L41" s="53">
        <f t="shared" si="0"/>
        <v>1534293.66</v>
      </c>
    </row>
    <row r="42" spans="1:12" s="2" customFormat="1" ht="84.75" customHeight="1" outlineLevel="1">
      <c r="A42" s="47" t="s">
        <v>62</v>
      </c>
      <c r="B42" s="48"/>
      <c r="C42" s="49">
        <v>651</v>
      </c>
      <c r="D42" s="85" t="s">
        <v>63</v>
      </c>
      <c r="E42" s="85"/>
      <c r="F42" s="85"/>
      <c r="G42" s="85"/>
      <c r="H42" s="50" t="s">
        <v>44</v>
      </c>
      <c r="I42" s="51" t="s">
        <v>61</v>
      </c>
      <c r="J42" s="52">
        <v>1277000</v>
      </c>
      <c r="K42" s="52">
        <v>648894.65</v>
      </c>
      <c r="L42" s="53">
        <f t="shared" si="0"/>
        <v>628105.35</v>
      </c>
    </row>
    <row r="43" spans="1:12" s="2" customFormat="1" ht="137.25" customHeight="1" outlineLevel="1">
      <c r="A43" s="47" t="s">
        <v>64</v>
      </c>
      <c r="B43" s="48"/>
      <c r="C43" s="49">
        <v>651</v>
      </c>
      <c r="D43" s="85" t="s">
        <v>65</v>
      </c>
      <c r="E43" s="85"/>
      <c r="F43" s="85"/>
      <c r="G43" s="85"/>
      <c r="H43" s="50" t="s">
        <v>44</v>
      </c>
      <c r="I43" s="51" t="s">
        <v>61</v>
      </c>
      <c r="J43" s="54">
        <v>0</v>
      </c>
      <c r="K43" s="55">
        <v>6.57</v>
      </c>
      <c r="L43" s="53">
        <f t="shared" si="0"/>
        <v>-6.57</v>
      </c>
    </row>
    <row r="44" spans="1:12" s="2" customFormat="1" ht="95.25" customHeight="1" outlineLevel="1">
      <c r="A44" s="47" t="s">
        <v>66</v>
      </c>
      <c r="B44" s="48"/>
      <c r="C44" s="49">
        <v>651</v>
      </c>
      <c r="D44" s="85" t="s">
        <v>67</v>
      </c>
      <c r="E44" s="85"/>
      <c r="F44" s="85"/>
      <c r="G44" s="85"/>
      <c r="H44" s="50" t="s">
        <v>44</v>
      </c>
      <c r="I44" s="51" t="s">
        <v>61</v>
      </c>
      <c r="J44" s="52">
        <v>160000</v>
      </c>
      <c r="K44" s="52">
        <v>151408.06</v>
      </c>
      <c r="L44" s="53">
        <f t="shared" si="0"/>
        <v>8591.940000000002</v>
      </c>
    </row>
    <row r="45" spans="1:12" s="2" customFormat="1" ht="42.75" customHeight="1" outlineLevel="1">
      <c r="A45" s="47" t="s">
        <v>68</v>
      </c>
      <c r="B45" s="48"/>
      <c r="C45" s="49">
        <v>651</v>
      </c>
      <c r="D45" s="85" t="s">
        <v>69</v>
      </c>
      <c r="E45" s="85"/>
      <c r="F45" s="85"/>
      <c r="G45" s="85"/>
      <c r="H45" s="50" t="s">
        <v>44</v>
      </c>
      <c r="I45" s="51" t="s">
        <v>70</v>
      </c>
      <c r="J45" s="52">
        <v>420000</v>
      </c>
      <c r="K45" s="52">
        <v>337946.69</v>
      </c>
      <c r="L45" s="53">
        <f t="shared" si="0"/>
        <v>82053.31</v>
      </c>
    </row>
    <row r="46" spans="1:12" s="2" customFormat="1" ht="32.25" customHeight="1" outlineLevel="1">
      <c r="A46" s="47" t="s">
        <v>71</v>
      </c>
      <c r="B46" s="48"/>
      <c r="C46" s="49">
        <v>651</v>
      </c>
      <c r="D46" s="85" t="s">
        <v>72</v>
      </c>
      <c r="E46" s="85"/>
      <c r="F46" s="85"/>
      <c r="G46" s="85"/>
      <c r="H46" s="50" t="s">
        <v>44</v>
      </c>
      <c r="I46" s="51" t="s">
        <v>70</v>
      </c>
      <c r="J46" s="52">
        <v>1255000</v>
      </c>
      <c r="K46" s="52">
        <v>1142109.31</v>
      </c>
      <c r="L46" s="53">
        <f t="shared" si="0"/>
        <v>112890.68999999994</v>
      </c>
    </row>
    <row r="47" spans="1:12" s="2" customFormat="1" ht="32.25" customHeight="1" outlineLevel="1">
      <c r="A47" s="47" t="s">
        <v>73</v>
      </c>
      <c r="B47" s="48"/>
      <c r="C47" s="49">
        <v>651</v>
      </c>
      <c r="D47" s="85" t="s">
        <v>74</v>
      </c>
      <c r="E47" s="85"/>
      <c r="F47" s="85"/>
      <c r="G47" s="85"/>
      <c r="H47" s="50" t="s">
        <v>44</v>
      </c>
      <c r="I47" s="51" t="s">
        <v>75</v>
      </c>
      <c r="J47" s="52">
        <v>149000</v>
      </c>
      <c r="K47" s="52">
        <v>105923.95</v>
      </c>
      <c r="L47" s="53">
        <f t="shared" si="0"/>
        <v>43076.05</v>
      </c>
    </row>
    <row r="48" spans="1:12" s="2" customFormat="1" ht="53.25" customHeight="1" outlineLevel="1">
      <c r="A48" s="47" t="s">
        <v>76</v>
      </c>
      <c r="B48" s="48"/>
      <c r="C48" s="49">
        <v>651</v>
      </c>
      <c r="D48" s="85" t="s">
        <v>77</v>
      </c>
      <c r="E48" s="85"/>
      <c r="F48" s="85"/>
      <c r="G48" s="85"/>
      <c r="H48" s="50" t="s">
        <v>44</v>
      </c>
      <c r="I48" s="51" t="s">
        <v>78</v>
      </c>
      <c r="J48" s="52">
        <v>326000</v>
      </c>
      <c r="K48" s="52">
        <v>845592.76</v>
      </c>
      <c r="L48" s="53">
        <f t="shared" si="0"/>
        <v>-519592.76</v>
      </c>
    </row>
    <row r="49" spans="1:12" s="2" customFormat="1" ht="82.5" customHeight="1" outlineLevel="1">
      <c r="A49" s="47" t="s">
        <v>79</v>
      </c>
      <c r="B49" s="48"/>
      <c r="C49" s="49">
        <v>651</v>
      </c>
      <c r="D49" s="85" t="s">
        <v>80</v>
      </c>
      <c r="E49" s="85"/>
      <c r="F49" s="85"/>
      <c r="G49" s="85"/>
      <c r="H49" s="50" t="s">
        <v>44</v>
      </c>
      <c r="I49" s="51" t="s">
        <v>81</v>
      </c>
      <c r="J49" s="52">
        <v>26000</v>
      </c>
      <c r="K49" s="52">
        <v>26750.52</v>
      </c>
      <c r="L49" s="53">
        <f t="shared" si="0"/>
        <v>-750.5200000000004</v>
      </c>
    </row>
    <row r="50" spans="1:12" s="2" customFormat="1" ht="81" customHeight="1" outlineLevel="1">
      <c r="A50" s="47" t="s">
        <v>79</v>
      </c>
      <c r="B50" s="48"/>
      <c r="C50" s="49">
        <v>161</v>
      </c>
      <c r="D50" s="85" t="s">
        <v>80</v>
      </c>
      <c r="E50" s="85"/>
      <c r="F50" s="85"/>
      <c r="G50" s="85"/>
      <c r="H50" s="50" t="s">
        <v>82</v>
      </c>
      <c r="I50" s="51" t="s">
        <v>81</v>
      </c>
      <c r="J50" s="52">
        <v>24000</v>
      </c>
      <c r="K50" s="52">
        <v>50000</v>
      </c>
      <c r="L50" s="53">
        <f t="shared" si="0"/>
        <v>-26000</v>
      </c>
    </row>
    <row r="51" spans="1:12" s="2" customFormat="1" ht="51" customHeight="1" outlineLevel="1">
      <c r="A51" s="47" t="s">
        <v>83</v>
      </c>
      <c r="B51" s="48"/>
      <c r="C51" s="49">
        <v>651</v>
      </c>
      <c r="D51" s="85" t="s">
        <v>84</v>
      </c>
      <c r="E51" s="85"/>
      <c r="F51" s="85"/>
      <c r="G51" s="85"/>
      <c r="H51" s="50" t="s">
        <v>44</v>
      </c>
      <c r="I51" s="51" t="s">
        <v>81</v>
      </c>
      <c r="J51" s="52">
        <v>0</v>
      </c>
      <c r="K51" s="52">
        <v>21104.59</v>
      </c>
      <c r="L51" s="53">
        <f t="shared" si="0"/>
        <v>-21104.59</v>
      </c>
    </row>
    <row r="52" spans="1:12" s="2" customFormat="1" ht="42.75" customHeight="1" outlineLevel="1">
      <c r="A52" s="47" t="s">
        <v>83</v>
      </c>
      <c r="B52" s="48"/>
      <c r="C52" s="49">
        <v>141</v>
      </c>
      <c r="D52" s="85" t="s">
        <v>84</v>
      </c>
      <c r="E52" s="85"/>
      <c r="F52" s="85"/>
      <c r="G52" s="85"/>
      <c r="H52" s="50" t="s">
        <v>82</v>
      </c>
      <c r="I52" s="51" t="s">
        <v>81</v>
      </c>
      <c r="J52" s="52">
        <v>0</v>
      </c>
      <c r="K52" s="52">
        <v>3000</v>
      </c>
      <c r="L52" s="53">
        <f t="shared" si="0"/>
        <v>-3000</v>
      </c>
    </row>
    <row r="53" spans="1:12" s="2" customFormat="1" ht="32.25" customHeight="1" outlineLevel="1">
      <c r="A53" s="47" t="s">
        <v>85</v>
      </c>
      <c r="B53" s="48"/>
      <c r="C53" s="49">
        <v>651</v>
      </c>
      <c r="D53" s="85" t="s">
        <v>86</v>
      </c>
      <c r="E53" s="85"/>
      <c r="F53" s="85"/>
      <c r="G53" s="85"/>
      <c r="H53" s="50" t="s">
        <v>44</v>
      </c>
      <c r="I53" s="51" t="s">
        <v>87</v>
      </c>
      <c r="J53" s="54">
        <v>0</v>
      </c>
      <c r="K53" s="52">
        <v>-6723</v>
      </c>
      <c r="L53" s="53">
        <f t="shared" si="0"/>
        <v>6723</v>
      </c>
    </row>
    <row r="54" spans="1:12" s="2" customFormat="1" ht="21.75" customHeight="1" outlineLevel="1">
      <c r="A54" s="47" t="s">
        <v>88</v>
      </c>
      <c r="B54" s="48"/>
      <c r="C54" s="49">
        <v>651</v>
      </c>
      <c r="D54" s="85" t="s">
        <v>89</v>
      </c>
      <c r="E54" s="85"/>
      <c r="F54" s="85"/>
      <c r="G54" s="85"/>
      <c r="H54" s="50" t="s">
        <v>44</v>
      </c>
      <c r="I54" s="51" t="s">
        <v>87</v>
      </c>
      <c r="J54" s="54">
        <v>0</v>
      </c>
      <c r="K54" s="52">
        <v>61227.61</v>
      </c>
      <c r="L54" s="53">
        <f t="shared" si="0"/>
        <v>-61227.61</v>
      </c>
    </row>
    <row r="55" spans="1:12" s="2" customFormat="1" ht="32.25" customHeight="1" outlineLevel="1">
      <c r="A55" s="47" t="s">
        <v>90</v>
      </c>
      <c r="B55" s="48"/>
      <c r="C55" s="49">
        <v>651</v>
      </c>
      <c r="D55" s="85" t="s">
        <v>91</v>
      </c>
      <c r="E55" s="85"/>
      <c r="F55" s="85"/>
      <c r="G55" s="85"/>
      <c r="H55" s="50" t="s">
        <v>44</v>
      </c>
      <c r="I55" s="51" t="s">
        <v>92</v>
      </c>
      <c r="J55" s="52">
        <v>66459900</v>
      </c>
      <c r="K55" s="52">
        <v>45473397.34</v>
      </c>
      <c r="L55" s="53">
        <f t="shared" si="0"/>
        <v>20986502.659999996</v>
      </c>
    </row>
    <row r="56" spans="1:12" s="2" customFormat="1" ht="42.75" customHeight="1" outlineLevel="1">
      <c r="A56" s="47" t="s">
        <v>93</v>
      </c>
      <c r="B56" s="48"/>
      <c r="C56" s="49">
        <v>651</v>
      </c>
      <c r="D56" s="85" t="s">
        <v>94</v>
      </c>
      <c r="E56" s="85"/>
      <c r="F56" s="85"/>
      <c r="G56" s="85"/>
      <c r="H56" s="50" t="s">
        <v>44</v>
      </c>
      <c r="I56" s="51" t="s">
        <v>92</v>
      </c>
      <c r="J56" s="52">
        <v>28455064.78</v>
      </c>
      <c r="K56" s="52">
        <v>4876190</v>
      </c>
      <c r="L56" s="53">
        <f t="shared" si="0"/>
        <v>23578874.78</v>
      </c>
    </row>
    <row r="57" spans="1:12" s="2" customFormat="1" ht="51.75" customHeight="1" outlineLevel="1">
      <c r="A57" s="47" t="s">
        <v>241</v>
      </c>
      <c r="B57" s="48"/>
      <c r="C57" s="49">
        <v>651</v>
      </c>
      <c r="D57" s="85" t="s">
        <v>95</v>
      </c>
      <c r="E57" s="85"/>
      <c r="F57" s="85"/>
      <c r="G57" s="85"/>
      <c r="H57" s="50" t="s">
        <v>44</v>
      </c>
      <c r="I57" s="51" t="s">
        <v>92</v>
      </c>
      <c r="J57" s="52">
        <v>9308</v>
      </c>
      <c r="K57" s="52">
        <v>9308</v>
      </c>
      <c r="L57" s="53">
        <f t="shared" si="0"/>
        <v>0</v>
      </c>
    </row>
    <row r="58" spans="1:12" s="2" customFormat="1" ht="53.25" customHeight="1" outlineLevel="1">
      <c r="A58" s="47" t="s">
        <v>96</v>
      </c>
      <c r="B58" s="48"/>
      <c r="C58" s="49">
        <v>651</v>
      </c>
      <c r="D58" s="85" t="s">
        <v>97</v>
      </c>
      <c r="E58" s="85"/>
      <c r="F58" s="85"/>
      <c r="G58" s="85"/>
      <c r="H58" s="50" t="s">
        <v>44</v>
      </c>
      <c r="I58" s="51" t="s">
        <v>92</v>
      </c>
      <c r="J58" s="52">
        <v>1182000</v>
      </c>
      <c r="K58" s="52">
        <v>794426.44</v>
      </c>
      <c r="L58" s="53">
        <f t="shared" si="0"/>
        <v>387573.56000000006</v>
      </c>
    </row>
    <row r="59" spans="1:12" s="2" customFormat="1" ht="93.75" customHeight="1" outlineLevel="1">
      <c r="A59" s="47" t="s">
        <v>98</v>
      </c>
      <c r="B59" s="48"/>
      <c r="C59" s="49">
        <v>651</v>
      </c>
      <c r="D59" s="85" t="s">
        <v>99</v>
      </c>
      <c r="E59" s="85"/>
      <c r="F59" s="85"/>
      <c r="G59" s="85"/>
      <c r="H59" s="50" t="s">
        <v>44</v>
      </c>
      <c r="I59" s="51" t="s">
        <v>92</v>
      </c>
      <c r="J59" s="52">
        <v>4680360.53</v>
      </c>
      <c r="K59" s="52">
        <v>2090652.03</v>
      </c>
      <c r="L59" s="53">
        <f t="shared" si="0"/>
        <v>2589708.5</v>
      </c>
    </row>
    <row r="60" spans="1:12" s="2" customFormat="1" ht="32.25" customHeight="1" outlineLevel="1">
      <c r="A60" s="47" t="s">
        <v>100</v>
      </c>
      <c r="B60" s="48"/>
      <c r="C60" s="49">
        <v>651</v>
      </c>
      <c r="D60" s="85" t="s">
        <v>101</v>
      </c>
      <c r="E60" s="85"/>
      <c r="F60" s="85"/>
      <c r="G60" s="85"/>
      <c r="H60" s="50" t="s">
        <v>44</v>
      </c>
      <c r="I60" s="51" t="s">
        <v>92</v>
      </c>
      <c r="J60" s="52">
        <v>31876600</v>
      </c>
      <c r="K60" s="52">
        <v>19896726.24</v>
      </c>
      <c r="L60" s="53">
        <f t="shared" si="0"/>
        <v>11979873.760000002</v>
      </c>
    </row>
    <row r="61" spans="1:12" s="2" customFormat="1" ht="55.5" customHeight="1" outlineLevel="1">
      <c r="A61" s="47" t="s">
        <v>240</v>
      </c>
      <c r="B61" s="48"/>
      <c r="C61" s="49">
        <v>651</v>
      </c>
      <c r="D61" s="85" t="s">
        <v>102</v>
      </c>
      <c r="E61" s="85"/>
      <c r="F61" s="85"/>
      <c r="G61" s="85"/>
      <c r="H61" s="50" t="s">
        <v>44</v>
      </c>
      <c r="I61" s="51" t="s">
        <v>92</v>
      </c>
      <c r="J61" s="54">
        <v>0</v>
      </c>
      <c r="K61" s="52">
        <v>-607700</v>
      </c>
      <c r="L61" s="53">
        <f t="shared" si="0"/>
        <v>607700</v>
      </c>
    </row>
    <row r="62" spans="1:12" s="1" customFormat="1" ht="6.75" customHeight="1">
      <c r="A62" s="29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</row>
    <row r="63" spans="1:12" s="1" customFormat="1" ht="11.25" customHeight="1">
      <c r="A63" s="29"/>
      <c r="B63" s="3"/>
      <c r="C63" s="3"/>
      <c r="D63" s="3"/>
      <c r="E63" s="3"/>
      <c r="F63" s="3"/>
      <c r="G63" s="3"/>
      <c r="H63" s="3"/>
      <c r="I63" s="3"/>
      <c r="J63" s="3"/>
      <c r="K63" s="86" t="s">
        <v>103</v>
      </c>
      <c r="L63" s="86"/>
    </row>
    <row r="64" spans="1:12" ht="12" customHeight="1">
      <c r="A64" s="76" t="s">
        <v>104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 s="1" customFormat="1" ht="5.25" customHeight="1">
      <c r="A65" s="29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" customFormat="1" ht="32.25" customHeight="1">
      <c r="A66" s="35" t="s">
        <v>21</v>
      </c>
      <c r="B66" s="36" t="s">
        <v>22</v>
      </c>
      <c r="C66" s="82" t="s">
        <v>105</v>
      </c>
      <c r="D66" s="82"/>
      <c r="E66" s="82"/>
      <c r="F66" s="82"/>
      <c r="G66" s="82"/>
      <c r="H66" s="82"/>
      <c r="I66" s="82"/>
      <c r="J66" s="37" t="s">
        <v>106</v>
      </c>
      <c r="K66" s="38" t="s">
        <v>25</v>
      </c>
      <c r="L66" s="58" t="s">
        <v>26</v>
      </c>
    </row>
    <row r="67" spans="1:12" ht="11.25" customHeight="1">
      <c r="A67" s="39">
        <v>1</v>
      </c>
      <c r="B67" s="40">
        <v>2</v>
      </c>
      <c r="C67" s="87">
        <v>3</v>
      </c>
      <c r="D67" s="87"/>
      <c r="E67" s="87"/>
      <c r="F67" s="87"/>
      <c r="G67" s="87"/>
      <c r="H67" s="87"/>
      <c r="I67" s="87"/>
      <c r="J67" s="41">
        <v>4</v>
      </c>
      <c r="K67" s="40">
        <v>5</v>
      </c>
      <c r="L67" s="40">
        <v>6</v>
      </c>
    </row>
    <row r="68" spans="1:14" ht="12" customHeight="1">
      <c r="A68" s="25" t="s">
        <v>107</v>
      </c>
      <c r="B68" s="9">
        <v>200</v>
      </c>
      <c r="C68" s="84" t="s">
        <v>28</v>
      </c>
      <c r="D68" s="84"/>
      <c r="E68" s="84"/>
      <c r="F68" s="84"/>
      <c r="G68" s="84"/>
      <c r="H68" s="84"/>
      <c r="I68" s="84"/>
      <c r="J68" s="44">
        <v>257946730.71</v>
      </c>
      <c r="K68" s="44">
        <f>SUM(K70:K156)</f>
        <v>129384502.57000004</v>
      </c>
      <c r="L68" s="59">
        <f>J68-K68</f>
        <v>128562228.13999997</v>
      </c>
      <c r="N68" s="75"/>
    </row>
    <row r="69" spans="1:12" s="1" customFormat="1" ht="10.5" customHeight="1">
      <c r="A69" s="26" t="s">
        <v>29</v>
      </c>
      <c r="B69" s="60"/>
      <c r="C69" s="61"/>
      <c r="D69" s="33"/>
      <c r="E69" s="81"/>
      <c r="F69" s="81"/>
      <c r="G69" s="81"/>
      <c r="H69" s="81"/>
      <c r="I69" s="33"/>
      <c r="J69" s="62"/>
      <c r="K69" s="63"/>
      <c r="L69" s="64"/>
    </row>
    <row r="70" spans="1:12" s="2" customFormat="1" ht="21.75" customHeight="1" outlineLevel="1">
      <c r="A70" s="47" t="s">
        <v>108</v>
      </c>
      <c r="B70" s="48"/>
      <c r="C70" s="56" t="s">
        <v>242</v>
      </c>
      <c r="D70" s="50" t="s">
        <v>109</v>
      </c>
      <c r="E70" s="85" t="s">
        <v>110</v>
      </c>
      <c r="F70" s="85"/>
      <c r="G70" s="85" t="s">
        <v>111</v>
      </c>
      <c r="H70" s="85"/>
      <c r="I70" s="51" t="s">
        <v>112</v>
      </c>
      <c r="J70" s="52">
        <v>1768545</v>
      </c>
      <c r="K70" s="52">
        <v>1378680.71</v>
      </c>
      <c r="L70" s="53">
        <f>J70-K70</f>
        <v>389864.29000000004</v>
      </c>
    </row>
    <row r="71" spans="1:12" s="2" customFormat="1" ht="42.75" customHeight="1" outlineLevel="1">
      <c r="A71" s="47" t="s">
        <v>113</v>
      </c>
      <c r="B71" s="48"/>
      <c r="C71" s="56" t="s">
        <v>242</v>
      </c>
      <c r="D71" s="50" t="s">
        <v>109</v>
      </c>
      <c r="E71" s="85" t="s">
        <v>110</v>
      </c>
      <c r="F71" s="85"/>
      <c r="G71" s="85" t="s">
        <v>111</v>
      </c>
      <c r="H71" s="85"/>
      <c r="I71" s="51" t="s">
        <v>114</v>
      </c>
      <c r="J71" s="52">
        <v>183508</v>
      </c>
      <c r="K71" s="52">
        <v>15793</v>
      </c>
      <c r="L71" s="53">
        <f aca="true" t="shared" si="1" ref="L71:L134">J71-K71</f>
        <v>167715</v>
      </c>
    </row>
    <row r="72" spans="1:12" s="2" customFormat="1" ht="63.75" customHeight="1" outlineLevel="1">
      <c r="A72" s="47" t="s">
        <v>115</v>
      </c>
      <c r="B72" s="48"/>
      <c r="C72" s="56" t="s">
        <v>242</v>
      </c>
      <c r="D72" s="50" t="s">
        <v>109</v>
      </c>
      <c r="E72" s="85" t="s">
        <v>110</v>
      </c>
      <c r="F72" s="85"/>
      <c r="G72" s="85" t="s">
        <v>111</v>
      </c>
      <c r="H72" s="85"/>
      <c r="I72" s="51" t="s">
        <v>116</v>
      </c>
      <c r="J72" s="52">
        <v>546100</v>
      </c>
      <c r="K72" s="52">
        <v>352350.15</v>
      </c>
      <c r="L72" s="53">
        <f t="shared" si="1"/>
        <v>193749.84999999998</v>
      </c>
    </row>
    <row r="73" spans="1:12" s="2" customFormat="1" ht="21.75" customHeight="1" outlineLevel="1">
      <c r="A73" s="47" t="s">
        <v>108</v>
      </c>
      <c r="B73" s="48"/>
      <c r="C73" s="56" t="s">
        <v>10</v>
      </c>
      <c r="D73" s="50" t="s">
        <v>117</v>
      </c>
      <c r="E73" s="85" t="s">
        <v>118</v>
      </c>
      <c r="F73" s="85"/>
      <c r="G73" s="85" t="s">
        <v>119</v>
      </c>
      <c r="H73" s="85"/>
      <c r="I73" s="51" t="s">
        <v>112</v>
      </c>
      <c r="J73" s="52">
        <v>16409077</v>
      </c>
      <c r="K73" s="52">
        <v>9364169.09</v>
      </c>
      <c r="L73" s="53">
        <f t="shared" si="1"/>
        <v>7044907.91</v>
      </c>
    </row>
    <row r="74" spans="1:12" s="2" customFormat="1" ht="21.75" customHeight="1" outlineLevel="1">
      <c r="A74" s="47" t="s">
        <v>120</v>
      </c>
      <c r="B74" s="48"/>
      <c r="C74" s="56" t="s">
        <v>10</v>
      </c>
      <c r="D74" s="50" t="s">
        <v>117</v>
      </c>
      <c r="E74" s="85" t="s">
        <v>118</v>
      </c>
      <c r="F74" s="85"/>
      <c r="G74" s="85" t="s">
        <v>119</v>
      </c>
      <c r="H74" s="85"/>
      <c r="I74" s="51" t="s">
        <v>114</v>
      </c>
      <c r="J74" s="52">
        <v>1139935</v>
      </c>
      <c r="K74" s="52">
        <v>774743</v>
      </c>
      <c r="L74" s="53">
        <f t="shared" si="1"/>
        <v>365192</v>
      </c>
    </row>
    <row r="75" spans="1:12" s="2" customFormat="1" ht="63.75" customHeight="1" outlineLevel="1">
      <c r="A75" s="47" t="s">
        <v>115</v>
      </c>
      <c r="B75" s="48"/>
      <c r="C75" s="56" t="s">
        <v>10</v>
      </c>
      <c r="D75" s="50" t="s">
        <v>117</v>
      </c>
      <c r="E75" s="85" t="s">
        <v>118</v>
      </c>
      <c r="F75" s="85"/>
      <c r="G75" s="85" t="s">
        <v>119</v>
      </c>
      <c r="H75" s="85"/>
      <c r="I75" s="51" t="s">
        <v>116</v>
      </c>
      <c r="J75" s="52">
        <v>5079855</v>
      </c>
      <c r="K75" s="52">
        <v>2624461.06</v>
      </c>
      <c r="L75" s="53">
        <f t="shared" si="1"/>
        <v>2455393.94</v>
      </c>
    </row>
    <row r="76" spans="1:12" s="2" customFormat="1" ht="11.25" customHeight="1" outlineLevel="1">
      <c r="A76" s="47" t="s">
        <v>121</v>
      </c>
      <c r="B76" s="48"/>
      <c r="C76" s="56" t="s">
        <v>10</v>
      </c>
      <c r="D76" s="50" t="s">
        <v>117</v>
      </c>
      <c r="E76" s="85" t="s">
        <v>118</v>
      </c>
      <c r="F76" s="85"/>
      <c r="G76" s="85" t="s">
        <v>119</v>
      </c>
      <c r="H76" s="85"/>
      <c r="I76" s="51" t="s">
        <v>122</v>
      </c>
      <c r="J76" s="52">
        <v>120380</v>
      </c>
      <c r="K76" s="52">
        <v>3800</v>
      </c>
      <c r="L76" s="53">
        <f t="shared" si="1"/>
        <v>116580</v>
      </c>
    </row>
    <row r="77" spans="1:12" s="2" customFormat="1" ht="21.75" customHeight="1" outlineLevel="1">
      <c r="A77" s="47" t="s">
        <v>123</v>
      </c>
      <c r="B77" s="48"/>
      <c r="C77" s="56" t="s">
        <v>10</v>
      </c>
      <c r="D77" s="50" t="s">
        <v>117</v>
      </c>
      <c r="E77" s="85" t="s">
        <v>118</v>
      </c>
      <c r="F77" s="85"/>
      <c r="G77" s="85" t="s">
        <v>119</v>
      </c>
      <c r="H77" s="85"/>
      <c r="I77" s="51" t="s">
        <v>124</v>
      </c>
      <c r="J77" s="55">
        <v>233</v>
      </c>
      <c r="K77" s="55">
        <v>233</v>
      </c>
      <c r="L77" s="53">
        <f t="shared" si="1"/>
        <v>0</v>
      </c>
    </row>
    <row r="78" spans="1:12" s="2" customFormat="1" ht="11.25" customHeight="1" outlineLevel="1">
      <c r="A78" s="47" t="s">
        <v>125</v>
      </c>
      <c r="B78" s="48"/>
      <c r="C78" s="56" t="s">
        <v>10</v>
      </c>
      <c r="D78" s="50" t="s">
        <v>117</v>
      </c>
      <c r="E78" s="85" t="s">
        <v>118</v>
      </c>
      <c r="F78" s="85"/>
      <c r="G78" s="85" t="s">
        <v>119</v>
      </c>
      <c r="H78" s="85"/>
      <c r="I78" s="51" t="s">
        <v>126</v>
      </c>
      <c r="J78" s="52">
        <v>58836</v>
      </c>
      <c r="K78" s="52">
        <v>35972</v>
      </c>
      <c r="L78" s="53">
        <f t="shared" si="1"/>
        <v>22864</v>
      </c>
    </row>
    <row r="79" spans="1:12" s="2" customFormat="1" ht="11.25" customHeight="1" outlineLevel="1">
      <c r="A79" s="47" t="s">
        <v>127</v>
      </c>
      <c r="B79" s="48"/>
      <c r="C79" s="56" t="s">
        <v>10</v>
      </c>
      <c r="D79" s="50" t="s">
        <v>117</v>
      </c>
      <c r="E79" s="85" t="s">
        <v>118</v>
      </c>
      <c r="F79" s="85"/>
      <c r="G79" s="85" t="s">
        <v>119</v>
      </c>
      <c r="H79" s="85"/>
      <c r="I79" s="51" t="s">
        <v>128</v>
      </c>
      <c r="J79" s="52">
        <v>89809</v>
      </c>
      <c r="K79" s="52">
        <v>61926.97</v>
      </c>
      <c r="L79" s="53">
        <f t="shared" si="1"/>
        <v>27882.03</v>
      </c>
    </row>
    <row r="80" spans="1:12" s="2" customFormat="1" ht="21.75" customHeight="1" outlineLevel="1">
      <c r="A80" s="47" t="s">
        <v>129</v>
      </c>
      <c r="B80" s="48"/>
      <c r="C80" s="56" t="s">
        <v>10</v>
      </c>
      <c r="D80" s="50" t="s">
        <v>117</v>
      </c>
      <c r="E80" s="85" t="s">
        <v>118</v>
      </c>
      <c r="F80" s="85"/>
      <c r="G80" s="85" t="s">
        <v>130</v>
      </c>
      <c r="H80" s="85"/>
      <c r="I80" s="51" t="s">
        <v>112</v>
      </c>
      <c r="J80" s="52">
        <v>1572304</v>
      </c>
      <c r="K80" s="52">
        <v>1084438.19</v>
      </c>
      <c r="L80" s="53">
        <f t="shared" si="1"/>
        <v>487865.81000000006</v>
      </c>
    </row>
    <row r="81" spans="1:12" s="2" customFormat="1" ht="63.75" customHeight="1" outlineLevel="1">
      <c r="A81" s="47" t="s">
        <v>115</v>
      </c>
      <c r="B81" s="48"/>
      <c r="C81" s="56" t="s">
        <v>10</v>
      </c>
      <c r="D81" s="50" t="s">
        <v>117</v>
      </c>
      <c r="E81" s="85" t="s">
        <v>118</v>
      </c>
      <c r="F81" s="85"/>
      <c r="G81" s="85" t="s">
        <v>130</v>
      </c>
      <c r="H81" s="85"/>
      <c r="I81" s="51" t="s">
        <v>116</v>
      </c>
      <c r="J81" s="52">
        <v>474836</v>
      </c>
      <c r="K81" s="52">
        <v>309708.05</v>
      </c>
      <c r="L81" s="53">
        <f t="shared" si="1"/>
        <v>165127.95</v>
      </c>
    </row>
    <row r="82" spans="1:12" s="2" customFormat="1" ht="11.25" customHeight="1" outlineLevel="1">
      <c r="A82" s="47" t="s">
        <v>131</v>
      </c>
      <c r="B82" s="48"/>
      <c r="C82" s="56" t="s">
        <v>10</v>
      </c>
      <c r="D82" s="50" t="s">
        <v>117</v>
      </c>
      <c r="E82" s="85" t="s">
        <v>132</v>
      </c>
      <c r="F82" s="85"/>
      <c r="G82" s="85" t="s">
        <v>133</v>
      </c>
      <c r="H82" s="85"/>
      <c r="I82" s="51" t="s">
        <v>134</v>
      </c>
      <c r="J82" s="52">
        <v>2020700</v>
      </c>
      <c r="K82" s="52">
        <v>1010350</v>
      </c>
      <c r="L82" s="53">
        <f t="shared" si="1"/>
        <v>1010350</v>
      </c>
    </row>
    <row r="83" spans="1:12" s="2" customFormat="1" ht="11.25" customHeight="1" outlineLevel="1">
      <c r="A83" s="47" t="s">
        <v>121</v>
      </c>
      <c r="B83" s="48"/>
      <c r="C83" s="56" t="s">
        <v>10</v>
      </c>
      <c r="D83" s="50" t="s">
        <v>135</v>
      </c>
      <c r="E83" s="85" t="s">
        <v>118</v>
      </c>
      <c r="F83" s="85"/>
      <c r="G83" s="85" t="s">
        <v>119</v>
      </c>
      <c r="H83" s="85"/>
      <c r="I83" s="51" t="s">
        <v>122</v>
      </c>
      <c r="J83" s="52">
        <v>4466346</v>
      </c>
      <c r="K83" s="52">
        <v>4466346</v>
      </c>
      <c r="L83" s="53">
        <f t="shared" si="1"/>
        <v>0</v>
      </c>
    </row>
    <row r="84" spans="1:12" s="2" customFormat="1" ht="11.25" customHeight="1" outlineLevel="1">
      <c r="A84" s="47" t="s">
        <v>136</v>
      </c>
      <c r="B84" s="48"/>
      <c r="C84" s="56" t="s">
        <v>10</v>
      </c>
      <c r="D84" s="50" t="s">
        <v>137</v>
      </c>
      <c r="E84" s="85" t="s">
        <v>138</v>
      </c>
      <c r="F84" s="85"/>
      <c r="G84" s="85" t="s">
        <v>139</v>
      </c>
      <c r="H84" s="85"/>
      <c r="I84" s="51" t="s">
        <v>140</v>
      </c>
      <c r="J84" s="52">
        <v>2220677</v>
      </c>
      <c r="K84" s="54">
        <v>0</v>
      </c>
      <c r="L84" s="53">
        <f t="shared" si="1"/>
        <v>2220677</v>
      </c>
    </row>
    <row r="85" spans="1:12" s="2" customFormat="1" ht="11.25" customHeight="1" outlineLevel="1">
      <c r="A85" s="47" t="s">
        <v>121</v>
      </c>
      <c r="B85" s="48"/>
      <c r="C85" s="56" t="s">
        <v>10</v>
      </c>
      <c r="D85" s="50" t="s">
        <v>141</v>
      </c>
      <c r="E85" s="85" t="s">
        <v>142</v>
      </c>
      <c r="F85" s="85"/>
      <c r="G85" s="85" t="s">
        <v>143</v>
      </c>
      <c r="H85" s="85"/>
      <c r="I85" s="51" t="s">
        <v>122</v>
      </c>
      <c r="J85" s="52">
        <v>72000</v>
      </c>
      <c r="K85" s="52">
        <v>22220</v>
      </c>
      <c r="L85" s="53">
        <f t="shared" si="1"/>
        <v>49780</v>
      </c>
    </row>
    <row r="86" spans="1:12" s="2" customFormat="1" ht="21.75" customHeight="1" outlineLevel="1">
      <c r="A86" s="47" t="s">
        <v>144</v>
      </c>
      <c r="B86" s="48"/>
      <c r="C86" s="56" t="s">
        <v>10</v>
      </c>
      <c r="D86" s="50" t="s">
        <v>141</v>
      </c>
      <c r="E86" s="85" t="s">
        <v>145</v>
      </c>
      <c r="F86" s="85"/>
      <c r="G86" s="85" t="s">
        <v>143</v>
      </c>
      <c r="H86" s="85"/>
      <c r="I86" s="51" t="s">
        <v>122</v>
      </c>
      <c r="J86" s="52">
        <v>2545565.9</v>
      </c>
      <c r="K86" s="52">
        <v>1111148.41</v>
      </c>
      <c r="L86" s="53">
        <f t="shared" si="1"/>
        <v>1434417.49</v>
      </c>
    </row>
    <row r="87" spans="1:12" s="2" customFormat="1" ht="21.75" customHeight="1" outlineLevel="1">
      <c r="A87" s="47" t="s">
        <v>144</v>
      </c>
      <c r="B87" s="48"/>
      <c r="C87" s="56" t="s">
        <v>242</v>
      </c>
      <c r="D87" s="50" t="s">
        <v>141</v>
      </c>
      <c r="E87" s="85" t="s">
        <v>110</v>
      </c>
      <c r="F87" s="85"/>
      <c r="G87" s="85" t="s">
        <v>143</v>
      </c>
      <c r="H87" s="85"/>
      <c r="I87" s="51" t="s">
        <v>122</v>
      </c>
      <c r="J87" s="52">
        <v>230863.5</v>
      </c>
      <c r="K87" s="52">
        <v>140329.02</v>
      </c>
      <c r="L87" s="53">
        <f t="shared" si="1"/>
        <v>90534.48000000001</v>
      </c>
    </row>
    <row r="88" spans="1:12" s="2" customFormat="1" ht="42.75" customHeight="1" outlineLevel="1">
      <c r="A88" s="47" t="s">
        <v>146</v>
      </c>
      <c r="B88" s="48"/>
      <c r="C88" s="56" t="s">
        <v>10</v>
      </c>
      <c r="D88" s="50" t="s">
        <v>141</v>
      </c>
      <c r="E88" s="85" t="s">
        <v>118</v>
      </c>
      <c r="F88" s="85"/>
      <c r="G88" s="85" t="s">
        <v>147</v>
      </c>
      <c r="H88" s="85"/>
      <c r="I88" s="51" t="s">
        <v>148</v>
      </c>
      <c r="J88" s="52">
        <v>76704.32</v>
      </c>
      <c r="K88" s="52">
        <v>76704.32</v>
      </c>
      <c r="L88" s="53">
        <f t="shared" si="1"/>
        <v>0</v>
      </c>
    </row>
    <row r="89" spans="1:12" s="2" customFormat="1" ht="11.25" customHeight="1" outlineLevel="1">
      <c r="A89" s="47" t="s">
        <v>149</v>
      </c>
      <c r="B89" s="48"/>
      <c r="C89" s="56" t="s">
        <v>10</v>
      </c>
      <c r="D89" s="50" t="s">
        <v>141</v>
      </c>
      <c r="E89" s="85" t="s">
        <v>150</v>
      </c>
      <c r="F89" s="85"/>
      <c r="G89" s="85" t="s">
        <v>151</v>
      </c>
      <c r="H89" s="85"/>
      <c r="I89" s="51" t="s">
        <v>152</v>
      </c>
      <c r="J89" s="52">
        <v>21586401</v>
      </c>
      <c r="K89" s="52">
        <v>10340679.64</v>
      </c>
      <c r="L89" s="53">
        <f t="shared" si="1"/>
        <v>11245721.36</v>
      </c>
    </row>
    <row r="90" spans="1:12" s="2" customFormat="1" ht="32.25" customHeight="1" outlineLevel="1">
      <c r="A90" s="47" t="s">
        <v>153</v>
      </c>
      <c r="B90" s="48"/>
      <c r="C90" s="56" t="s">
        <v>10</v>
      </c>
      <c r="D90" s="50" t="s">
        <v>141</v>
      </c>
      <c r="E90" s="85" t="s">
        <v>150</v>
      </c>
      <c r="F90" s="85"/>
      <c r="G90" s="85" t="s">
        <v>151</v>
      </c>
      <c r="H90" s="85"/>
      <c r="I90" s="51" t="s">
        <v>154</v>
      </c>
      <c r="J90" s="52">
        <v>828558.24</v>
      </c>
      <c r="K90" s="52">
        <v>962083.4</v>
      </c>
      <c r="L90" s="53">
        <f t="shared" si="1"/>
        <v>-133525.16000000003</v>
      </c>
    </row>
    <row r="91" spans="1:12" s="2" customFormat="1" ht="53.25" customHeight="1" outlineLevel="1">
      <c r="A91" s="47" t="s">
        <v>155</v>
      </c>
      <c r="B91" s="48"/>
      <c r="C91" s="56" t="s">
        <v>10</v>
      </c>
      <c r="D91" s="50" t="s">
        <v>141</v>
      </c>
      <c r="E91" s="85" t="s">
        <v>150</v>
      </c>
      <c r="F91" s="85"/>
      <c r="G91" s="85" t="s">
        <v>151</v>
      </c>
      <c r="H91" s="85"/>
      <c r="I91" s="51" t="s">
        <v>156</v>
      </c>
      <c r="J91" s="52">
        <v>6718779</v>
      </c>
      <c r="K91" s="52">
        <v>2738176.64</v>
      </c>
      <c r="L91" s="53">
        <f t="shared" si="1"/>
        <v>3980602.36</v>
      </c>
    </row>
    <row r="92" spans="1:12" s="2" customFormat="1" ht="11.25" customHeight="1" outlineLevel="1">
      <c r="A92" s="47" t="s">
        <v>121</v>
      </c>
      <c r="B92" s="48"/>
      <c r="C92" s="56" t="s">
        <v>10</v>
      </c>
      <c r="D92" s="50" t="s">
        <v>141</v>
      </c>
      <c r="E92" s="85" t="s">
        <v>150</v>
      </c>
      <c r="F92" s="85"/>
      <c r="G92" s="85" t="s">
        <v>151</v>
      </c>
      <c r="H92" s="85"/>
      <c r="I92" s="51" t="s">
        <v>122</v>
      </c>
      <c r="J92" s="52">
        <v>4267901.89</v>
      </c>
      <c r="K92" s="52">
        <v>2291542.05</v>
      </c>
      <c r="L92" s="53">
        <f t="shared" si="1"/>
        <v>1976359.8399999999</v>
      </c>
    </row>
    <row r="93" spans="1:12" s="2" customFormat="1" ht="42.75" customHeight="1" outlineLevel="1">
      <c r="A93" s="47" t="s">
        <v>146</v>
      </c>
      <c r="B93" s="48"/>
      <c r="C93" s="56" t="s">
        <v>10</v>
      </c>
      <c r="D93" s="50" t="s">
        <v>141</v>
      </c>
      <c r="E93" s="85" t="s">
        <v>150</v>
      </c>
      <c r="F93" s="85"/>
      <c r="G93" s="85" t="s">
        <v>151</v>
      </c>
      <c r="H93" s="85"/>
      <c r="I93" s="51" t="s">
        <v>148</v>
      </c>
      <c r="J93" s="52">
        <v>425227</v>
      </c>
      <c r="K93" s="52">
        <v>408864.96</v>
      </c>
      <c r="L93" s="53">
        <f t="shared" si="1"/>
        <v>16362.039999999979</v>
      </c>
    </row>
    <row r="94" spans="1:12" s="2" customFormat="1" ht="21.75" customHeight="1" outlineLevel="1">
      <c r="A94" s="47" t="s">
        <v>123</v>
      </c>
      <c r="B94" s="48"/>
      <c r="C94" s="56" t="s">
        <v>10</v>
      </c>
      <c r="D94" s="50" t="s">
        <v>141</v>
      </c>
      <c r="E94" s="85" t="s">
        <v>150</v>
      </c>
      <c r="F94" s="85"/>
      <c r="G94" s="85" t="s">
        <v>151</v>
      </c>
      <c r="H94" s="85"/>
      <c r="I94" s="51" t="s">
        <v>124</v>
      </c>
      <c r="J94" s="52">
        <v>20606</v>
      </c>
      <c r="K94" s="52">
        <v>14979</v>
      </c>
      <c r="L94" s="53">
        <f t="shared" si="1"/>
        <v>5627</v>
      </c>
    </row>
    <row r="95" spans="1:12" s="2" customFormat="1" ht="11.25" customHeight="1" outlineLevel="1">
      <c r="A95" s="47" t="s">
        <v>127</v>
      </c>
      <c r="B95" s="48"/>
      <c r="C95" s="56" t="s">
        <v>10</v>
      </c>
      <c r="D95" s="50" t="s">
        <v>141</v>
      </c>
      <c r="E95" s="85" t="s">
        <v>150</v>
      </c>
      <c r="F95" s="85"/>
      <c r="G95" s="85" t="s">
        <v>151</v>
      </c>
      <c r="H95" s="85"/>
      <c r="I95" s="51" t="s">
        <v>128</v>
      </c>
      <c r="J95" s="52">
        <v>37372</v>
      </c>
      <c r="K95" s="52">
        <v>18029.77</v>
      </c>
      <c r="L95" s="53">
        <f t="shared" si="1"/>
        <v>19342.23</v>
      </c>
    </row>
    <row r="96" spans="1:12" s="2" customFormat="1" ht="11.25" customHeight="1" outlineLevel="1">
      <c r="A96" s="47" t="s">
        <v>149</v>
      </c>
      <c r="B96" s="48"/>
      <c r="C96" s="56" t="s">
        <v>10</v>
      </c>
      <c r="D96" s="50" t="s">
        <v>141</v>
      </c>
      <c r="E96" s="85" t="s">
        <v>150</v>
      </c>
      <c r="F96" s="85"/>
      <c r="G96" s="85" t="s">
        <v>157</v>
      </c>
      <c r="H96" s="85"/>
      <c r="I96" s="51" t="s">
        <v>152</v>
      </c>
      <c r="J96" s="52">
        <v>564000</v>
      </c>
      <c r="K96" s="52">
        <v>277157.97</v>
      </c>
      <c r="L96" s="53">
        <f t="shared" si="1"/>
        <v>286842.03</v>
      </c>
    </row>
    <row r="97" spans="1:12" s="2" customFormat="1" ht="53.25" customHeight="1" outlineLevel="1">
      <c r="A97" s="47" t="s">
        <v>155</v>
      </c>
      <c r="B97" s="48"/>
      <c r="C97" s="56" t="s">
        <v>10</v>
      </c>
      <c r="D97" s="50" t="s">
        <v>141</v>
      </c>
      <c r="E97" s="85" t="s">
        <v>150</v>
      </c>
      <c r="F97" s="85"/>
      <c r="G97" s="85" t="s">
        <v>157</v>
      </c>
      <c r="H97" s="85"/>
      <c r="I97" s="51" t="s">
        <v>156</v>
      </c>
      <c r="J97" s="52">
        <v>170000</v>
      </c>
      <c r="K97" s="52">
        <v>83479.98</v>
      </c>
      <c r="L97" s="53">
        <f t="shared" si="1"/>
        <v>86520.02</v>
      </c>
    </row>
    <row r="98" spans="1:12" s="2" customFormat="1" ht="11.25" customHeight="1" outlineLevel="1">
      <c r="A98" s="47" t="s">
        <v>121</v>
      </c>
      <c r="B98" s="48"/>
      <c r="C98" s="56" t="s">
        <v>10</v>
      </c>
      <c r="D98" s="50" t="s">
        <v>141</v>
      </c>
      <c r="E98" s="85" t="s">
        <v>158</v>
      </c>
      <c r="F98" s="85"/>
      <c r="G98" s="85" t="s">
        <v>159</v>
      </c>
      <c r="H98" s="85"/>
      <c r="I98" s="51" t="s">
        <v>122</v>
      </c>
      <c r="J98" s="52">
        <v>220016.32</v>
      </c>
      <c r="K98" s="52">
        <v>88490.56</v>
      </c>
      <c r="L98" s="53">
        <f t="shared" si="1"/>
        <v>131525.76</v>
      </c>
    </row>
    <row r="99" spans="1:12" s="2" customFormat="1" ht="21.75" customHeight="1" outlineLevel="1">
      <c r="A99" s="47" t="s">
        <v>108</v>
      </c>
      <c r="B99" s="48"/>
      <c r="C99" s="56" t="s">
        <v>10</v>
      </c>
      <c r="D99" s="50" t="s">
        <v>160</v>
      </c>
      <c r="E99" s="85" t="s">
        <v>118</v>
      </c>
      <c r="F99" s="85"/>
      <c r="G99" s="85" t="s">
        <v>161</v>
      </c>
      <c r="H99" s="85"/>
      <c r="I99" s="51" t="s">
        <v>112</v>
      </c>
      <c r="J99" s="52">
        <v>907835</v>
      </c>
      <c r="K99" s="52">
        <v>631352.93</v>
      </c>
      <c r="L99" s="53">
        <f t="shared" si="1"/>
        <v>276482.06999999995</v>
      </c>
    </row>
    <row r="100" spans="1:12" s="2" customFormat="1" ht="63.75" customHeight="1" outlineLevel="1">
      <c r="A100" s="47" t="s">
        <v>115</v>
      </c>
      <c r="B100" s="48"/>
      <c r="C100" s="56" t="s">
        <v>10</v>
      </c>
      <c r="D100" s="50" t="s">
        <v>160</v>
      </c>
      <c r="E100" s="85" t="s">
        <v>118</v>
      </c>
      <c r="F100" s="85"/>
      <c r="G100" s="85" t="s">
        <v>161</v>
      </c>
      <c r="H100" s="85"/>
      <c r="I100" s="51" t="s">
        <v>116</v>
      </c>
      <c r="J100" s="52">
        <v>274165</v>
      </c>
      <c r="K100" s="52">
        <v>163073.51</v>
      </c>
      <c r="L100" s="53">
        <f t="shared" si="1"/>
        <v>111091.48999999999</v>
      </c>
    </row>
    <row r="101" spans="1:12" s="2" customFormat="1" ht="21.75" customHeight="1" outlineLevel="1">
      <c r="A101" s="47" t="s">
        <v>144</v>
      </c>
      <c r="B101" s="48"/>
      <c r="C101" s="56" t="s">
        <v>10</v>
      </c>
      <c r="D101" s="50" t="s">
        <v>162</v>
      </c>
      <c r="E101" s="85" t="s">
        <v>163</v>
      </c>
      <c r="F101" s="85"/>
      <c r="G101" s="85" t="s">
        <v>143</v>
      </c>
      <c r="H101" s="85"/>
      <c r="I101" s="51" t="s">
        <v>122</v>
      </c>
      <c r="J101" s="52">
        <v>1326658</v>
      </c>
      <c r="K101" s="52">
        <v>731643.06</v>
      </c>
      <c r="L101" s="53">
        <f t="shared" si="1"/>
        <v>595014.94</v>
      </c>
    </row>
    <row r="102" spans="1:12" s="2" customFormat="1" ht="21.75" customHeight="1" outlineLevel="1">
      <c r="A102" s="47" t="s">
        <v>144</v>
      </c>
      <c r="B102" s="48"/>
      <c r="C102" s="56" t="s">
        <v>10</v>
      </c>
      <c r="D102" s="50" t="s">
        <v>162</v>
      </c>
      <c r="E102" s="85" t="s">
        <v>164</v>
      </c>
      <c r="F102" s="85"/>
      <c r="G102" s="85" t="s">
        <v>143</v>
      </c>
      <c r="H102" s="85"/>
      <c r="I102" s="51" t="s">
        <v>122</v>
      </c>
      <c r="J102" s="52">
        <v>107926</v>
      </c>
      <c r="K102" s="52">
        <v>84502.33</v>
      </c>
      <c r="L102" s="53">
        <f t="shared" si="1"/>
        <v>23423.67</v>
      </c>
    </row>
    <row r="103" spans="1:12" s="2" customFormat="1" ht="21.75" customHeight="1" outlineLevel="1">
      <c r="A103" s="47" t="s">
        <v>144</v>
      </c>
      <c r="B103" s="48"/>
      <c r="C103" s="56" t="s">
        <v>10</v>
      </c>
      <c r="D103" s="50" t="s">
        <v>162</v>
      </c>
      <c r="E103" s="85" t="s">
        <v>165</v>
      </c>
      <c r="F103" s="85"/>
      <c r="G103" s="85" t="s">
        <v>143</v>
      </c>
      <c r="H103" s="85"/>
      <c r="I103" s="51" t="s">
        <v>122</v>
      </c>
      <c r="J103" s="52">
        <v>693928</v>
      </c>
      <c r="K103" s="52">
        <v>323470.31</v>
      </c>
      <c r="L103" s="53">
        <f t="shared" si="1"/>
        <v>370457.69</v>
      </c>
    </row>
    <row r="104" spans="1:12" s="2" customFormat="1" ht="11.25" customHeight="1" outlineLevel="1">
      <c r="A104" s="47" t="s">
        <v>121</v>
      </c>
      <c r="B104" s="48"/>
      <c r="C104" s="56" t="s">
        <v>10</v>
      </c>
      <c r="D104" s="50" t="s">
        <v>162</v>
      </c>
      <c r="E104" s="85" t="s">
        <v>166</v>
      </c>
      <c r="F104" s="85"/>
      <c r="G104" s="85" t="s">
        <v>143</v>
      </c>
      <c r="H104" s="85"/>
      <c r="I104" s="51" t="s">
        <v>122</v>
      </c>
      <c r="J104" s="52">
        <v>23549</v>
      </c>
      <c r="K104" s="52">
        <v>1198</v>
      </c>
      <c r="L104" s="53">
        <f t="shared" si="1"/>
        <v>22351</v>
      </c>
    </row>
    <row r="105" spans="1:12" s="2" customFormat="1" ht="21.75" customHeight="1" outlineLevel="1">
      <c r="A105" s="47" t="s">
        <v>144</v>
      </c>
      <c r="B105" s="48"/>
      <c r="C105" s="56" t="s">
        <v>10</v>
      </c>
      <c r="D105" s="50" t="s">
        <v>162</v>
      </c>
      <c r="E105" s="85" t="s">
        <v>145</v>
      </c>
      <c r="F105" s="85"/>
      <c r="G105" s="85" t="s">
        <v>143</v>
      </c>
      <c r="H105" s="85"/>
      <c r="I105" s="51" t="s">
        <v>122</v>
      </c>
      <c r="J105" s="52">
        <v>2000000</v>
      </c>
      <c r="K105" s="54">
        <v>0</v>
      </c>
      <c r="L105" s="53">
        <f t="shared" si="1"/>
        <v>2000000</v>
      </c>
    </row>
    <row r="106" spans="1:12" s="2" customFormat="1" ht="42.75" customHeight="1" outlineLevel="1">
      <c r="A106" s="47" t="s">
        <v>167</v>
      </c>
      <c r="B106" s="48"/>
      <c r="C106" s="56" t="s">
        <v>10</v>
      </c>
      <c r="D106" s="50" t="s">
        <v>168</v>
      </c>
      <c r="E106" s="85" t="s">
        <v>163</v>
      </c>
      <c r="F106" s="85"/>
      <c r="G106" s="85" t="s">
        <v>143</v>
      </c>
      <c r="H106" s="85"/>
      <c r="I106" s="51" t="s">
        <v>169</v>
      </c>
      <c r="J106" s="52">
        <v>50000</v>
      </c>
      <c r="K106" s="54">
        <v>0</v>
      </c>
      <c r="L106" s="53">
        <f t="shared" si="1"/>
        <v>50000</v>
      </c>
    </row>
    <row r="107" spans="1:12" s="2" customFormat="1" ht="11.25" customHeight="1" outlineLevel="1">
      <c r="A107" s="47" t="s">
        <v>121</v>
      </c>
      <c r="B107" s="48"/>
      <c r="C107" s="56" t="s">
        <v>10</v>
      </c>
      <c r="D107" s="50" t="s">
        <v>170</v>
      </c>
      <c r="E107" s="85" t="s">
        <v>171</v>
      </c>
      <c r="F107" s="85"/>
      <c r="G107" s="85" t="s">
        <v>172</v>
      </c>
      <c r="H107" s="85"/>
      <c r="I107" s="51" t="s">
        <v>122</v>
      </c>
      <c r="J107" s="52">
        <v>808000</v>
      </c>
      <c r="K107" s="54">
        <v>0</v>
      </c>
      <c r="L107" s="53">
        <f t="shared" si="1"/>
        <v>808000</v>
      </c>
    </row>
    <row r="108" spans="1:12" s="2" customFormat="1" ht="11.25" customHeight="1" outlineLevel="1">
      <c r="A108" s="47" t="s">
        <v>121</v>
      </c>
      <c r="B108" s="48"/>
      <c r="C108" s="56" t="s">
        <v>10</v>
      </c>
      <c r="D108" s="50" t="s">
        <v>170</v>
      </c>
      <c r="E108" s="85" t="s">
        <v>171</v>
      </c>
      <c r="F108" s="85"/>
      <c r="G108" s="85" t="s">
        <v>173</v>
      </c>
      <c r="H108" s="85"/>
      <c r="I108" s="51" t="s">
        <v>122</v>
      </c>
      <c r="J108" s="52">
        <v>69000</v>
      </c>
      <c r="K108" s="54">
        <v>0</v>
      </c>
      <c r="L108" s="53">
        <f t="shared" si="1"/>
        <v>69000</v>
      </c>
    </row>
    <row r="109" spans="1:12" s="2" customFormat="1" ht="11.25" customHeight="1" outlineLevel="1">
      <c r="A109" s="47" t="s">
        <v>121</v>
      </c>
      <c r="B109" s="48"/>
      <c r="C109" s="56" t="s">
        <v>10</v>
      </c>
      <c r="D109" s="50" t="s">
        <v>170</v>
      </c>
      <c r="E109" s="85" t="s">
        <v>171</v>
      </c>
      <c r="F109" s="85"/>
      <c r="G109" s="85" t="s">
        <v>174</v>
      </c>
      <c r="H109" s="85"/>
      <c r="I109" s="51" t="s">
        <v>122</v>
      </c>
      <c r="J109" s="52">
        <v>203700</v>
      </c>
      <c r="K109" s="54">
        <v>0</v>
      </c>
      <c r="L109" s="53">
        <f t="shared" si="1"/>
        <v>203700</v>
      </c>
    </row>
    <row r="110" spans="1:12" s="2" customFormat="1" ht="11.25" customHeight="1" outlineLevel="1">
      <c r="A110" s="47" t="s">
        <v>121</v>
      </c>
      <c r="B110" s="48"/>
      <c r="C110" s="56" t="s">
        <v>10</v>
      </c>
      <c r="D110" s="50" t="s">
        <v>170</v>
      </c>
      <c r="E110" s="85" t="s">
        <v>171</v>
      </c>
      <c r="F110" s="85"/>
      <c r="G110" s="85" t="s">
        <v>143</v>
      </c>
      <c r="H110" s="85"/>
      <c r="I110" s="51" t="s">
        <v>122</v>
      </c>
      <c r="J110" s="52">
        <v>1746343.7</v>
      </c>
      <c r="K110" s="52">
        <v>976749.12</v>
      </c>
      <c r="L110" s="53">
        <f t="shared" si="1"/>
        <v>769594.58</v>
      </c>
    </row>
    <row r="111" spans="1:12" s="2" customFormat="1" ht="11.25" customHeight="1" outlineLevel="1">
      <c r="A111" s="47" t="s">
        <v>121</v>
      </c>
      <c r="B111" s="48"/>
      <c r="C111" s="56" t="s">
        <v>10</v>
      </c>
      <c r="D111" s="50" t="s">
        <v>170</v>
      </c>
      <c r="E111" s="85" t="s">
        <v>171</v>
      </c>
      <c r="F111" s="85"/>
      <c r="G111" s="85" t="s">
        <v>175</v>
      </c>
      <c r="H111" s="85"/>
      <c r="I111" s="51" t="s">
        <v>122</v>
      </c>
      <c r="J111" s="52">
        <v>202000</v>
      </c>
      <c r="K111" s="54">
        <v>0</v>
      </c>
      <c r="L111" s="53">
        <f t="shared" si="1"/>
        <v>202000</v>
      </c>
    </row>
    <row r="112" spans="1:12" s="2" customFormat="1" ht="11.25" customHeight="1" outlineLevel="1">
      <c r="A112" s="47" t="s">
        <v>121</v>
      </c>
      <c r="B112" s="48"/>
      <c r="C112" s="56" t="s">
        <v>10</v>
      </c>
      <c r="D112" s="50" t="s">
        <v>170</v>
      </c>
      <c r="E112" s="85" t="s">
        <v>171</v>
      </c>
      <c r="F112" s="85"/>
      <c r="G112" s="85" t="s">
        <v>176</v>
      </c>
      <c r="H112" s="85"/>
      <c r="I112" s="51" t="s">
        <v>122</v>
      </c>
      <c r="J112" s="52">
        <v>29571.43</v>
      </c>
      <c r="K112" s="54">
        <v>0</v>
      </c>
      <c r="L112" s="53">
        <f t="shared" si="1"/>
        <v>29571.43</v>
      </c>
    </row>
    <row r="113" spans="1:12" s="2" customFormat="1" ht="11.25" customHeight="1" outlineLevel="1">
      <c r="A113" s="47" t="s">
        <v>121</v>
      </c>
      <c r="B113" s="48"/>
      <c r="C113" s="56" t="s">
        <v>10</v>
      </c>
      <c r="D113" s="50" t="s">
        <v>170</v>
      </c>
      <c r="E113" s="85" t="s">
        <v>171</v>
      </c>
      <c r="F113" s="85"/>
      <c r="G113" s="85" t="s">
        <v>177</v>
      </c>
      <c r="H113" s="85"/>
      <c r="I113" s="51" t="s">
        <v>122</v>
      </c>
      <c r="J113" s="52">
        <v>50925</v>
      </c>
      <c r="K113" s="54">
        <v>0</v>
      </c>
      <c r="L113" s="53">
        <f t="shared" si="1"/>
        <v>50925</v>
      </c>
    </row>
    <row r="114" spans="1:12" s="2" customFormat="1" ht="21.75" customHeight="1" outlineLevel="1">
      <c r="A114" s="47" t="s">
        <v>144</v>
      </c>
      <c r="B114" s="48"/>
      <c r="C114" s="56" t="s">
        <v>10</v>
      </c>
      <c r="D114" s="50" t="s">
        <v>178</v>
      </c>
      <c r="E114" s="85" t="s">
        <v>179</v>
      </c>
      <c r="F114" s="85"/>
      <c r="G114" s="85" t="s">
        <v>180</v>
      </c>
      <c r="H114" s="85"/>
      <c r="I114" s="51" t="s">
        <v>122</v>
      </c>
      <c r="J114" s="52">
        <v>16653500</v>
      </c>
      <c r="K114" s="52">
        <v>16653500</v>
      </c>
      <c r="L114" s="53">
        <f t="shared" si="1"/>
        <v>0</v>
      </c>
    </row>
    <row r="115" spans="1:12" s="2" customFormat="1" ht="21.75" customHeight="1" outlineLevel="1">
      <c r="A115" s="47" t="s">
        <v>144</v>
      </c>
      <c r="B115" s="48"/>
      <c r="C115" s="56" t="s">
        <v>10</v>
      </c>
      <c r="D115" s="50" t="s">
        <v>178</v>
      </c>
      <c r="E115" s="85" t="s">
        <v>179</v>
      </c>
      <c r="F115" s="85"/>
      <c r="G115" s="85" t="s">
        <v>143</v>
      </c>
      <c r="H115" s="85"/>
      <c r="I115" s="51" t="s">
        <v>122</v>
      </c>
      <c r="J115" s="52">
        <v>17509228.53</v>
      </c>
      <c r="K115" s="52">
        <v>11065797.77</v>
      </c>
      <c r="L115" s="53">
        <f t="shared" si="1"/>
        <v>6443430.760000002</v>
      </c>
    </row>
    <row r="116" spans="1:12" s="2" customFormat="1" ht="21.75" customHeight="1" outlineLevel="1">
      <c r="A116" s="47" t="s">
        <v>144</v>
      </c>
      <c r="B116" s="48"/>
      <c r="C116" s="56" t="s">
        <v>10</v>
      </c>
      <c r="D116" s="50" t="s">
        <v>178</v>
      </c>
      <c r="E116" s="85" t="s">
        <v>179</v>
      </c>
      <c r="F116" s="85"/>
      <c r="G116" s="85" t="s">
        <v>181</v>
      </c>
      <c r="H116" s="85"/>
      <c r="I116" s="51" t="s">
        <v>122</v>
      </c>
      <c r="J116" s="52">
        <v>876500</v>
      </c>
      <c r="K116" s="52">
        <v>876500</v>
      </c>
      <c r="L116" s="53">
        <f t="shared" si="1"/>
        <v>0</v>
      </c>
    </row>
    <row r="117" spans="1:12" s="2" customFormat="1" ht="21.75" customHeight="1" outlineLevel="1">
      <c r="A117" s="47" t="s">
        <v>182</v>
      </c>
      <c r="B117" s="48"/>
      <c r="C117" s="56" t="s">
        <v>242</v>
      </c>
      <c r="D117" s="50" t="s">
        <v>183</v>
      </c>
      <c r="E117" s="85" t="s">
        <v>110</v>
      </c>
      <c r="F117" s="85"/>
      <c r="G117" s="85" t="s">
        <v>184</v>
      </c>
      <c r="H117" s="85"/>
      <c r="I117" s="51" t="s">
        <v>185</v>
      </c>
      <c r="J117" s="52">
        <v>73761.55</v>
      </c>
      <c r="K117" s="52">
        <v>33490.02</v>
      </c>
      <c r="L117" s="53">
        <f t="shared" si="1"/>
        <v>40271.530000000006</v>
      </c>
    </row>
    <row r="118" spans="1:12" s="2" customFormat="1" ht="21.75" customHeight="1" outlineLevel="1">
      <c r="A118" s="47" t="s">
        <v>182</v>
      </c>
      <c r="B118" s="48"/>
      <c r="C118" s="56" t="s">
        <v>10</v>
      </c>
      <c r="D118" s="50" t="s">
        <v>183</v>
      </c>
      <c r="E118" s="85" t="s">
        <v>118</v>
      </c>
      <c r="F118" s="85"/>
      <c r="G118" s="85" t="s">
        <v>184</v>
      </c>
      <c r="H118" s="85"/>
      <c r="I118" s="51" t="s">
        <v>185</v>
      </c>
      <c r="J118" s="52">
        <v>458464</v>
      </c>
      <c r="K118" s="52">
        <v>111560</v>
      </c>
      <c r="L118" s="53">
        <f t="shared" si="1"/>
        <v>346904</v>
      </c>
    </row>
    <row r="119" spans="1:12" s="2" customFormat="1" ht="21.75" customHeight="1" outlineLevel="1">
      <c r="A119" s="47" t="s">
        <v>182</v>
      </c>
      <c r="B119" s="48"/>
      <c r="C119" s="56" t="s">
        <v>10</v>
      </c>
      <c r="D119" s="50" t="s">
        <v>183</v>
      </c>
      <c r="E119" s="85" t="s">
        <v>150</v>
      </c>
      <c r="F119" s="85"/>
      <c r="G119" s="85" t="s">
        <v>184</v>
      </c>
      <c r="H119" s="85"/>
      <c r="I119" s="51" t="s">
        <v>185</v>
      </c>
      <c r="J119" s="52">
        <v>1688511.15</v>
      </c>
      <c r="K119" s="52">
        <v>971027.56</v>
      </c>
      <c r="L119" s="53">
        <f t="shared" si="1"/>
        <v>717483.5899999999</v>
      </c>
    </row>
    <row r="120" spans="1:12" s="2" customFormat="1" ht="11.25" customHeight="1" outlineLevel="1">
      <c r="A120" s="47" t="s">
        <v>131</v>
      </c>
      <c r="B120" s="48"/>
      <c r="C120" s="56" t="s">
        <v>10</v>
      </c>
      <c r="D120" s="50" t="s">
        <v>186</v>
      </c>
      <c r="E120" s="85" t="s">
        <v>132</v>
      </c>
      <c r="F120" s="85"/>
      <c r="G120" s="85" t="s">
        <v>187</v>
      </c>
      <c r="H120" s="85"/>
      <c r="I120" s="51" t="s">
        <v>134</v>
      </c>
      <c r="J120" s="52">
        <v>550880</v>
      </c>
      <c r="K120" s="54">
        <v>0</v>
      </c>
      <c r="L120" s="53">
        <f t="shared" si="1"/>
        <v>550880</v>
      </c>
    </row>
    <row r="121" spans="1:12" s="2" customFormat="1" ht="21.75" customHeight="1" outlineLevel="1">
      <c r="A121" s="47" t="s">
        <v>144</v>
      </c>
      <c r="B121" s="48"/>
      <c r="C121" s="56" t="s">
        <v>10</v>
      </c>
      <c r="D121" s="50" t="s">
        <v>188</v>
      </c>
      <c r="E121" s="85" t="s">
        <v>145</v>
      </c>
      <c r="F121" s="85"/>
      <c r="G121" s="85" t="s">
        <v>143</v>
      </c>
      <c r="H121" s="85"/>
      <c r="I121" s="51" t="s">
        <v>122</v>
      </c>
      <c r="J121" s="52">
        <v>940433.78</v>
      </c>
      <c r="K121" s="52">
        <v>499027.98</v>
      </c>
      <c r="L121" s="53">
        <f t="shared" si="1"/>
        <v>441405.80000000005</v>
      </c>
    </row>
    <row r="122" spans="1:12" s="2" customFormat="1" ht="21.75" customHeight="1" outlineLevel="1">
      <c r="A122" s="47" t="s">
        <v>144</v>
      </c>
      <c r="B122" s="48"/>
      <c r="C122" s="56" t="s">
        <v>10</v>
      </c>
      <c r="D122" s="50" t="s">
        <v>188</v>
      </c>
      <c r="E122" s="85" t="s">
        <v>189</v>
      </c>
      <c r="F122" s="85"/>
      <c r="G122" s="85" t="s">
        <v>143</v>
      </c>
      <c r="H122" s="85"/>
      <c r="I122" s="51" t="s">
        <v>122</v>
      </c>
      <c r="J122" s="52">
        <v>3741450</v>
      </c>
      <c r="K122" s="52">
        <v>983106.39</v>
      </c>
      <c r="L122" s="53">
        <f t="shared" si="1"/>
        <v>2758343.61</v>
      </c>
    </row>
    <row r="123" spans="1:12" s="2" customFormat="1" ht="42.75" customHeight="1" outlineLevel="1">
      <c r="A123" s="47" t="s">
        <v>167</v>
      </c>
      <c r="B123" s="48"/>
      <c r="C123" s="56" t="s">
        <v>10</v>
      </c>
      <c r="D123" s="50" t="s">
        <v>188</v>
      </c>
      <c r="E123" s="85" t="s">
        <v>189</v>
      </c>
      <c r="F123" s="85"/>
      <c r="G123" s="85" t="s">
        <v>143</v>
      </c>
      <c r="H123" s="85"/>
      <c r="I123" s="51" t="s">
        <v>169</v>
      </c>
      <c r="J123" s="52">
        <v>90996</v>
      </c>
      <c r="K123" s="54">
        <v>0</v>
      </c>
      <c r="L123" s="53">
        <f t="shared" si="1"/>
        <v>90996</v>
      </c>
    </row>
    <row r="124" spans="1:12" s="2" customFormat="1" ht="21.75" customHeight="1" outlineLevel="1">
      <c r="A124" s="47" t="s">
        <v>190</v>
      </c>
      <c r="B124" s="48"/>
      <c r="C124" s="56" t="s">
        <v>10</v>
      </c>
      <c r="D124" s="50" t="s">
        <v>188</v>
      </c>
      <c r="E124" s="85" t="s">
        <v>189</v>
      </c>
      <c r="F124" s="85"/>
      <c r="G124" s="85" t="s">
        <v>143</v>
      </c>
      <c r="H124" s="85"/>
      <c r="I124" s="51" t="s">
        <v>191</v>
      </c>
      <c r="J124" s="52">
        <v>300000</v>
      </c>
      <c r="K124" s="52">
        <v>300000</v>
      </c>
      <c r="L124" s="53">
        <f t="shared" si="1"/>
        <v>0</v>
      </c>
    </row>
    <row r="125" spans="1:12" s="2" customFormat="1" ht="11.25" customHeight="1" outlineLevel="1">
      <c r="A125" s="47" t="s">
        <v>131</v>
      </c>
      <c r="B125" s="48"/>
      <c r="C125" s="56" t="s">
        <v>10</v>
      </c>
      <c r="D125" s="50" t="s">
        <v>192</v>
      </c>
      <c r="E125" s="85" t="s">
        <v>132</v>
      </c>
      <c r="F125" s="85"/>
      <c r="G125" s="85" t="s">
        <v>193</v>
      </c>
      <c r="H125" s="85"/>
      <c r="I125" s="51" t="s">
        <v>134</v>
      </c>
      <c r="J125" s="52">
        <v>47378002.57</v>
      </c>
      <c r="K125" s="52">
        <v>7541200.26</v>
      </c>
      <c r="L125" s="53">
        <f t="shared" si="1"/>
        <v>39836802.31</v>
      </c>
    </row>
    <row r="126" spans="1:12" s="2" customFormat="1" ht="11.25" customHeight="1" outlineLevel="1">
      <c r="A126" s="47" t="s">
        <v>131</v>
      </c>
      <c r="B126" s="48"/>
      <c r="C126" s="56" t="s">
        <v>10</v>
      </c>
      <c r="D126" s="50" t="s">
        <v>192</v>
      </c>
      <c r="E126" s="85" t="s">
        <v>132</v>
      </c>
      <c r="F126" s="85"/>
      <c r="G126" s="85" t="s">
        <v>187</v>
      </c>
      <c r="H126" s="85"/>
      <c r="I126" s="51" t="s">
        <v>134</v>
      </c>
      <c r="J126" s="52">
        <v>3090999.78</v>
      </c>
      <c r="K126" s="54">
        <v>0</v>
      </c>
      <c r="L126" s="53">
        <f t="shared" si="1"/>
        <v>3090999.78</v>
      </c>
    </row>
    <row r="127" spans="1:12" s="2" customFormat="1" ht="74.25" customHeight="1" outlineLevel="1">
      <c r="A127" s="47" t="s">
        <v>194</v>
      </c>
      <c r="B127" s="48"/>
      <c r="C127" s="56" t="s">
        <v>10</v>
      </c>
      <c r="D127" s="50" t="s">
        <v>192</v>
      </c>
      <c r="E127" s="85" t="s">
        <v>189</v>
      </c>
      <c r="F127" s="85"/>
      <c r="G127" s="85" t="s">
        <v>143</v>
      </c>
      <c r="H127" s="85"/>
      <c r="I127" s="51" t="s">
        <v>195</v>
      </c>
      <c r="J127" s="52">
        <v>13174155.68</v>
      </c>
      <c r="K127" s="52">
        <v>5814158.48</v>
      </c>
      <c r="L127" s="53">
        <f t="shared" si="1"/>
        <v>7359997.199999999</v>
      </c>
    </row>
    <row r="128" spans="1:12" s="2" customFormat="1" ht="116.25" customHeight="1" outlineLevel="1">
      <c r="A128" s="47" t="s">
        <v>196</v>
      </c>
      <c r="B128" s="48"/>
      <c r="C128" s="56" t="s">
        <v>10</v>
      </c>
      <c r="D128" s="50" t="s">
        <v>192</v>
      </c>
      <c r="E128" s="85" t="s">
        <v>189</v>
      </c>
      <c r="F128" s="85"/>
      <c r="G128" s="85" t="s">
        <v>143</v>
      </c>
      <c r="H128" s="85"/>
      <c r="I128" s="51" t="s">
        <v>197</v>
      </c>
      <c r="J128" s="52">
        <v>4600000</v>
      </c>
      <c r="K128" s="52">
        <v>4600000</v>
      </c>
      <c r="L128" s="53">
        <f t="shared" si="1"/>
        <v>0</v>
      </c>
    </row>
    <row r="129" spans="1:12" s="2" customFormat="1" ht="21.75" customHeight="1" outlineLevel="1">
      <c r="A129" s="47" t="s">
        <v>144</v>
      </c>
      <c r="B129" s="48"/>
      <c r="C129" s="56" t="s">
        <v>10</v>
      </c>
      <c r="D129" s="50" t="s">
        <v>198</v>
      </c>
      <c r="E129" s="85" t="s">
        <v>199</v>
      </c>
      <c r="F129" s="85"/>
      <c r="G129" s="85" t="s">
        <v>200</v>
      </c>
      <c r="H129" s="85"/>
      <c r="I129" s="51" t="s">
        <v>122</v>
      </c>
      <c r="J129" s="52">
        <v>2800000</v>
      </c>
      <c r="K129" s="52">
        <v>1632726.24</v>
      </c>
      <c r="L129" s="53">
        <f t="shared" si="1"/>
        <v>1167273.76</v>
      </c>
    </row>
    <row r="130" spans="1:12" s="2" customFormat="1" ht="21.75" customHeight="1" outlineLevel="1">
      <c r="A130" s="47" t="s">
        <v>144</v>
      </c>
      <c r="B130" s="48"/>
      <c r="C130" s="56" t="s">
        <v>10</v>
      </c>
      <c r="D130" s="50" t="s">
        <v>198</v>
      </c>
      <c r="E130" s="85" t="s">
        <v>199</v>
      </c>
      <c r="F130" s="85"/>
      <c r="G130" s="85" t="s">
        <v>201</v>
      </c>
      <c r="H130" s="85"/>
      <c r="I130" s="51" t="s">
        <v>122</v>
      </c>
      <c r="J130" s="52">
        <v>28283</v>
      </c>
      <c r="K130" s="52">
        <v>16492.18</v>
      </c>
      <c r="L130" s="53">
        <f t="shared" si="1"/>
        <v>11790.82</v>
      </c>
    </row>
    <row r="131" spans="1:12" s="2" customFormat="1" ht="21.75" customHeight="1" outlineLevel="1">
      <c r="A131" s="47" t="s">
        <v>144</v>
      </c>
      <c r="B131" s="48"/>
      <c r="C131" s="56" t="s">
        <v>10</v>
      </c>
      <c r="D131" s="50" t="s">
        <v>198</v>
      </c>
      <c r="E131" s="85" t="s">
        <v>202</v>
      </c>
      <c r="F131" s="85"/>
      <c r="G131" s="85" t="s">
        <v>143</v>
      </c>
      <c r="H131" s="85"/>
      <c r="I131" s="51" t="s">
        <v>122</v>
      </c>
      <c r="J131" s="52">
        <v>30222554.55</v>
      </c>
      <c r="K131" s="52">
        <v>21235673.28</v>
      </c>
      <c r="L131" s="53">
        <f t="shared" si="1"/>
        <v>8986881.27</v>
      </c>
    </row>
    <row r="132" spans="1:12" s="2" customFormat="1" ht="11.25" customHeight="1" outlineLevel="1">
      <c r="A132" s="47" t="s">
        <v>121</v>
      </c>
      <c r="B132" s="48"/>
      <c r="C132" s="56" t="s">
        <v>10</v>
      </c>
      <c r="D132" s="50" t="s">
        <v>198</v>
      </c>
      <c r="E132" s="85" t="s">
        <v>150</v>
      </c>
      <c r="F132" s="85"/>
      <c r="G132" s="85" t="s">
        <v>143</v>
      </c>
      <c r="H132" s="85"/>
      <c r="I132" s="51" t="s">
        <v>122</v>
      </c>
      <c r="J132" s="52">
        <v>705220</v>
      </c>
      <c r="K132" s="52">
        <v>257396</v>
      </c>
      <c r="L132" s="53">
        <f t="shared" si="1"/>
        <v>447824</v>
      </c>
    </row>
    <row r="133" spans="1:12" s="2" customFormat="1" ht="21.75" customHeight="1" outlineLevel="1">
      <c r="A133" s="47" t="s">
        <v>144</v>
      </c>
      <c r="B133" s="48"/>
      <c r="C133" s="56" t="s">
        <v>10</v>
      </c>
      <c r="D133" s="50" t="s">
        <v>198</v>
      </c>
      <c r="E133" s="85" t="s">
        <v>203</v>
      </c>
      <c r="F133" s="85"/>
      <c r="G133" s="85" t="s">
        <v>204</v>
      </c>
      <c r="H133" s="85"/>
      <c r="I133" s="51" t="s">
        <v>122</v>
      </c>
      <c r="J133" s="52">
        <v>4576706.66</v>
      </c>
      <c r="K133" s="52">
        <v>2341904</v>
      </c>
      <c r="L133" s="53">
        <f t="shared" si="1"/>
        <v>2234802.66</v>
      </c>
    </row>
    <row r="134" spans="1:12" s="2" customFormat="1" ht="21.75" customHeight="1" outlineLevel="1">
      <c r="A134" s="47" t="s">
        <v>144</v>
      </c>
      <c r="B134" s="48"/>
      <c r="C134" s="56" t="s">
        <v>10</v>
      </c>
      <c r="D134" s="50" t="s">
        <v>198</v>
      </c>
      <c r="E134" s="85" t="s">
        <v>203</v>
      </c>
      <c r="F134" s="85"/>
      <c r="G134" s="85" t="s">
        <v>205</v>
      </c>
      <c r="H134" s="85"/>
      <c r="I134" s="51" t="s">
        <v>122</v>
      </c>
      <c r="J134" s="52">
        <v>4569800</v>
      </c>
      <c r="K134" s="54">
        <v>0</v>
      </c>
      <c r="L134" s="53">
        <f t="shared" si="1"/>
        <v>4569800</v>
      </c>
    </row>
    <row r="135" spans="1:12" s="2" customFormat="1" ht="21.75" customHeight="1" outlineLevel="1">
      <c r="A135" s="47" t="s">
        <v>144</v>
      </c>
      <c r="B135" s="48"/>
      <c r="C135" s="56" t="s">
        <v>10</v>
      </c>
      <c r="D135" s="50" t="s">
        <v>198</v>
      </c>
      <c r="E135" s="85" t="s">
        <v>203</v>
      </c>
      <c r="F135" s="85"/>
      <c r="G135" s="85" t="s">
        <v>206</v>
      </c>
      <c r="H135" s="85"/>
      <c r="I135" s="51" t="s">
        <v>122</v>
      </c>
      <c r="J135" s="52">
        <v>1906333.34</v>
      </c>
      <c r="K135" s="54">
        <v>0</v>
      </c>
      <c r="L135" s="53">
        <f aca="true" t="shared" si="2" ref="L135:L156">J135-K135</f>
        <v>1906333.34</v>
      </c>
    </row>
    <row r="136" spans="1:12" s="2" customFormat="1" ht="21.75" customHeight="1" outlineLevel="1">
      <c r="A136" s="47" t="s">
        <v>144</v>
      </c>
      <c r="B136" s="48"/>
      <c r="C136" s="56" t="s">
        <v>10</v>
      </c>
      <c r="D136" s="50" t="s">
        <v>198</v>
      </c>
      <c r="E136" s="85" t="s">
        <v>203</v>
      </c>
      <c r="F136" s="85"/>
      <c r="G136" s="85" t="s">
        <v>207</v>
      </c>
      <c r="H136" s="85"/>
      <c r="I136" s="51" t="s">
        <v>122</v>
      </c>
      <c r="J136" s="52">
        <v>507760</v>
      </c>
      <c r="K136" s="54">
        <v>0</v>
      </c>
      <c r="L136" s="53">
        <f t="shared" si="2"/>
        <v>507760</v>
      </c>
    </row>
    <row r="137" spans="1:12" s="2" customFormat="1" ht="21.75" customHeight="1" outlineLevel="1">
      <c r="A137" s="47" t="s">
        <v>144</v>
      </c>
      <c r="B137" s="48"/>
      <c r="C137" s="56" t="s">
        <v>10</v>
      </c>
      <c r="D137" s="50" t="s">
        <v>208</v>
      </c>
      <c r="E137" s="85" t="s">
        <v>189</v>
      </c>
      <c r="F137" s="85"/>
      <c r="G137" s="85" t="s">
        <v>209</v>
      </c>
      <c r="H137" s="85"/>
      <c r="I137" s="51" t="s">
        <v>122</v>
      </c>
      <c r="J137" s="52">
        <v>9308</v>
      </c>
      <c r="K137" s="52">
        <v>9308</v>
      </c>
      <c r="L137" s="53">
        <f t="shared" si="2"/>
        <v>0</v>
      </c>
    </row>
    <row r="138" spans="1:12" s="2" customFormat="1" ht="11.25" customHeight="1" outlineLevel="1">
      <c r="A138" s="47" t="s">
        <v>121</v>
      </c>
      <c r="B138" s="48"/>
      <c r="C138" s="56" t="s">
        <v>10</v>
      </c>
      <c r="D138" s="50" t="s">
        <v>208</v>
      </c>
      <c r="E138" s="85" t="s">
        <v>189</v>
      </c>
      <c r="F138" s="85"/>
      <c r="G138" s="85" t="s">
        <v>143</v>
      </c>
      <c r="H138" s="85"/>
      <c r="I138" s="51" t="s">
        <v>122</v>
      </c>
      <c r="J138" s="52">
        <v>605340</v>
      </c>
      <c r="K138" s="54">
        <v>0</v>
      </c>
      <c r="L138" s="53">
        <f t="shared" si="2"/>
        <v>605340</v>
      </c>
    </row>
    <row r="139" spans="1:12" s="2" customFormat="1" ht="21.75" customHeight="1" outlineLevel="1">
      <c r="A139" s="47" t="s">
        <v>144</v>
      </c>
      <c r="B139" s="48"/>
      <c r="C139" s="56" t="s">
        <v>10</v>
      </c>
      <c r="D139" s="50" t="s">
        <v>210</v>
      </c>
      <c r="E139" s="85" t="s">
        <v>211</v>
      </c>
      <c r="F139" s="85"/>
      <c r="G139" s="85" t="s">
        <v>143</v>
      </c>
      <c r="H139" s="85"/>
      <c r="I139" s="51" t="s">
        <v>122</v>
      </c>
      <c r="J139" s="52">
        <v>411279.75</v>
      </c>
      <c r="K139" s="52">
        <v>276034.06</v>
      </c>
      <c r="L139" s="53">
        <f t="shared" si="2"/>
        <v>135245.69</v>
      </c>
    </row>
    <row r="140" spans="1:12" s="2" customFormat="1" ht="21.75" customHeight="1" outlineLevel="1">
      <c r="A140" s="47" t="s">
        <v>212</v>
      </c>
      <c r="B140" s="48"/>
      <c r="C140" s="56" t="s">
        <v>10</v>
      </c>
      <c r="D140" s="50" t="s">
        <v>213</v>
      </c>
      <c r="E140" s="85" t="s">
        <v>214</v>
      </c>
      <c r="F140" s="85"/>
      <c r="G140" s="85" t="s">
        <v>151</v>
      </c>
      <c r="H140" s="85"/>
      <c r="I140" s="51" t="s">
        <v>152</v>
      </c>
      <c r="J140" s="52">
        <v>4483230</v>
      </c>
      <c r="K140" s="52">
        <v>2884560.65</v>
      </c>
      <c r="L140" s="53">
        <f t="shared" si="2"/>
        <v>1598669.35</v>
      </c>
    </row>
    <row r="141" spans="1:12" s="2" customFormat="1" ht="32.25" customHeight="1" outlineLevel="1">
      <c r="A141" s="47" t="s">
        <v>153</v>
      </c>
      <c r="B141" s="48"/>
      <c r="C141" s="56" t="s">
        <v>10</v>
      </c>
      <c r="D141" s="50" t="s">
        <v>213</v>
      </c>
      <c r="E141" s="85" t="s">
        <v>214</v>
      </c>
      <c r="F141" s="85"/>
      <c r="G141" s="85" t="s">
        <v>151</v>
      </c>
      <c r="H141" s="85"/>
      <c r="I141" s="51" t="s">
        <v>154</v>
      </c>
      <c r="J141" s="52">
        <v>160324</v>
      </c>
      <c r="K141" s="54">
        <v>0</v>
      </c>
      <c r="L141" s="53">
        <f t="shared" si="2"/>
        <v>160324</v>
      </c>
    </row>
    <row r="142" spans="1:12" s="2" customFormat="1" ht="53.25" customHeight="1" outlineLevel="1">
      <c r="A142" s="47" t="s">
        <v>155</v>
      </c>
      <c r="B142" s="48"/>
      <c r="C142" s="56" t="s">
        <v>10</v>
      </c>
      <c r="D142" s="50" t="s">
        <v>213</v>
      </c>
      <c r="E142" s="85" t="s">
        <v>214</v>
      </c>
      <c r="F142" s="85"/>
      <c r="G142" s="85" t="s">
        <v>151</v>
      </c>
      <c r="H142" s="85"/>
      <c r="I142" s="51" t="s">
        <v>156</v>
      </c>
      <c r="J142" s="52">
        <v>1371260</v>
      </c>
      <c r="K142" s="52">
        <v>806122.29</v>
      </c>
      <c r="L142" s="53">
        <f t="shared" si="2"/>
        <v>565137.71</v>
      </c>
    </row>
    <row r="143" spans="1:12" s="2" customFormat="1" ht="21.75" customHeight="1" outlineLevel="1">
      <c r="A143" s="47" t="s">
        <v>144</v>
      </c>
      <c r="B143" s="48"/>
      <c r="C143" s="56" t="s">
        <v>10</v>
      </c>
      <c r="D143" s="50" t="s">
        <v>213</v>
      </c>
      <c r="E143" s="85" t="s">
        <v>214</v>
      </c>
      <c r="F143" s="85"/>
      <c r="G143" s="85" t="s">
        <v>151</v>
      </c>
      <c r="H143" s="85"/>
      <c r="I143" s="51" t="s">
        <v>122</v>
      </c>
      <c r="J143" s="52">
        <v>5554390.07</v>
      </c>
      <c r="K143" s="52">
        <v>2849729.67</v>
      </c>
      <c r="L143" s="53">
        <f t="shared" si="2"/>
        <v>2704660.4000000004</v>
      </c>
    </row>
    <row r="144" spans="1:12" s="2" customFormat="1" ht="21.75" customHeight="1" outlineLevel="1">
      <c r="A144" s="47" t="s">
        <v>123</v>
      </c>
      <c r="B144" s="48"/>
      <c r="C144" s="56" t="s">
        <v>10</v>
      </c>
      <c r="D144" s="50" t="s">
        <v>213</v>
      </c>
      <c r="E144" s="85" t="s">
        <v>214</v>
      </c>
      <c r="F144" s="85"/>
      <c r="G144" s="85" t="s">
        <v>151</v>
      </c>
      <c r="H144" s="85"/>
      <c r="I144" s="51" t="s">
        <v>124</v>
      </c>
      <c r="J144" s="52">
        <v>733165</v>
      </c>
      <c r="K144" s="52">
        <v>727727</v>
      </c>
      <c r="L144" s="53">
        <f t="shared" si="2"/>
        <v>5438</v>
      </c>
    </row>
    <row r="145" spans="1:12" s="2" customFormat="1" ht="11.25" customHeight="1" outlineLevel="1">
      <c r="A145" s="47" t="s">
        <v>127</v>
      </c>
      <c r="B145" s="48"/>
      <c r="C145" s="56" t="s">
        <v>10</v>
      </c>
      <c r="D145" s="50" t="s">
        <v>213</v>
      </c>
      <c r="E145" s="85" t="s">
        <v>214</v>
      </c>
      <c r="F145" s="85"/>
      <c r="G145" s="85" t="s">
        <v>151</v>
      </c>
      <c r="H145" s="85"/>
      <c r="I145" s="51" t="s">
        <v>128</v>
      </c>
      <c r="J145" s="52">
        <v>44501</v>
      </c>
      <c r="K145" s="52">
        <v>19981.2</v>
      </c>
      <c r="L145" s="53">
        <f t="shared" si="2"/>
        <v>24519.8</v>
      </c>
    </row>
    <row r="146" spans="1:12" s="2" customFormat="1" ht="11.25" customHeight="1" outlineLevel="1">
      <c r="A146" s="47" t="s">
        <v>149</v>
      </c>
      <c r="B146" s="48"/>
      <c r="C146" s="56" t="s">
        <v>10</v>
      </c>
      <c r="D146" s="50" t="s">
        <v>213</v>
      </c>
      <c r="E146" s="85" t="s">
        <v>214</v>
      </c>
      <c r="F146" s="85"/>
      <c r="G146" s="85" t="s">
        <v>215</v>
      </c>
      <c r="H146" s="85"/>
      <c r="I146" s="51" t="s">
        <v>152</v>
      </c>
      <c r="J146" s="52">
        <v>96000</v>
      </c>
      <c r="K146" s="54">
        <v>0</v>
      </c>
      <c r="L146" s="53">
        <f t="shared" si="2"/>
        <v>96000</v>
      </c>
    </row>
    <row r="147" spans="1:12" s="2" customFormat="1" ht="53.25" customHeight="1" outlineLevel="1">
      <c r="A147" s="47" t="s">
        <v>155</v>
      </c>
      <c r="B147" s="48"/>
      <c r="C147" s="56" t="s">
        <v>10</v>
      </c>
      <c r="D147" s="50" t="s">
        <v>213</v>
      </c>
      <c r="E147" s="85" t="s">
        <v>214</v>
      </c>
      <c r="F147" s="85"/>
      <c r="G147" s="85" t="s">
        <v>215</v>
      </c>
      <c r="H147" s="85"/>
      <c r="I147" s="51" t="s">
        <v>156</v>
      </c>
      <c r="J147" s="52">
        <v>28900</v>
      </c>
      <c r="K147" s="54">
        <v>0</v>
      </c>
      <c r="L147" s="53">
        <f t="shared" si="2"/>
        <v>28900</v>
      </c>
    </row>
    <row r="148" spans="1:12" s="2" customFormat="1" ht="11.25" customHeight="1" outlineLevel="1">
      <c r="A148" s="47" t="s">
        <v>149</v>
      </c>
      <c r="B148" s="48"/>
      <c r="C148" s="56" t="s">
        <v>10</v>
      </c>
      <c r="D148" s="50" t="s">
        <v>213</v>
      </c>
      <c r="E148" s="85" t="s">
        <v>214</v>
      </c>
      <c r="F148" s="85"/>
      <c r="G148" s="85" t="s">
        <v>216</v>
      </c>
      <c r="H148" s="85"/>
      <c r="I148" s="51" t="s">
        <v>152</v>
      </c>
      <c r="J148" s="52">
        <v>96000</v>
      </c>
      <c r="K148" s="54">
        <v>0</v>
      </c>
      <c r="L148" s="53">
        <f t="shared" si="2"/>
        <v>96000</v>
      </c>
    </row>
    <row r="149" spans="1:12" s="2" customFormat="1" ht="53.25" customHeight="1" outlineLevel="1">
      <c r="A149" s="47" t="s">
        <v>155</v>
      </c>
      <c r="B149" s="48"/>
      <c r="C149" s="56" t="s">
        <v>10</v>
      </c>
      <c r="D149" s="50" t="s">
        <v>213</v>
      </c>
      <c r="E149" s="85" t="s">
        <v>214</v>
      </c>
      <c r="F149" s="85"/>
      <c r="G149" s="85" t="s">
        <v>216</v>
      </c>
      <c r="H149" s="85"/>
      <c r="I149" s="51" t="s">
        <v>156</v>
      </c>
      <c r="J149" s="52">
        <v>28900</v>
      </c>
      <c r="K149" s="54">
        <v>0</v>
      </c>
      <c r="L149" s="53">
        <f t="shared" si="2"/>
        <v>28900</v>
      </c>
    </row>
    <row r="150" spans="1:12" s="2" customFormat="1" ht="21.75" customHeight="1" outlineLevel="1">
      <c r="A150" s="47" t="s">
        <v>212</v>
      </c>
      <c r="B150" s="48"/>
      <c r="C150" s="56" t="s">
        <v>10</v>
      </c>
      <c r="D150" s="50" t="s">
        <v>217</v>
      </c>
      <c r="E150" s="85" t="s">
        <v>214</v>
      </c>
      <c r="F150" s="85"/>
      <c r="G150" s="85" t="s">
        <v>151</v>
      </c>
      <c r="H150" s="85"/>
      <c r="I150" s="51" t="s">
        <v>152</v>
      </c>
      <c r="J150" s="52">
        <v>334770</v>
      </c>
      <c r="K150" s="52">
        <v>254883.61</v>
      </c>
      <c r="L150" s="53">
        <f t="shared" si="2"/>
        <v>79886.39000000001</v>
      </c>
    </row>
    <row r="151" spans="1:12" s="2" customFormat="1" ht="53.25" customHeight="1" outlineLevel="1">
      <c r="A151" s="47" t="s">
        <v>155</v>
      </c>
      <c r="B151" s="48"/>
      <c r="C151" s="56" t="s">
        <v>10</v>
      </c>
      <c r="D151" s="50" t="s">
        <v>217</v>
      </c>
      <c r="E151" s="85" t="s">
        <v>214</v>
      </c>
      <c r="F151" s="85"/>
      <c r="G151" s="85" t="s">
        <v>151</v>
      </c>
      <c r="H151" s="85"/>
      <c r="I151" s="51" t="s">
        <v>156</v>
      </c>
      <c r="J151" s="52">
        <v>97490</v>
      </c>
      <c r="K151" s="52">
        <v>76974.84</v>
      </c>
      <c r="L151" s="53">
        <f t="shared" si="2"/>
        <v>20515.160000000003</v>
      </c>
    </row>
    <row r="152" spans="1:12" s="2" customFormat="1" ht="21.75" customHeight="1" outlineLevel="1">
      <c r="A152" s="47" t="s">
        <v>144</v>
      </c>
      <c r="B152" s="48"/>
      <c r="C152" s="56" t="s">
        <v>10</v>
      </c>
      <c r="D152" s="50" t="s">
        <v>218</v>
      </c>
      <c r="E152" s="85" t="s">
        <v>118</v>
      </c>
      <c r="F152" s="85"/>
      <c r="G152" s="85" t="s">
        <v>143</v>
      </c>
      <c r="H152" s="85"/>
      <c r="I152" s="51" t="s">
        <v>122</v>
      </c>
      <c r="J152" s="52">
        <v>2879168</v>
      </c>
      <c r="K152" s="52">
        <v>2264270</v>
      </c>
      <c r="L152" s="53">
        <f t="shared" si="2"/>
        <v>614898</v>
      </c>
    </row>
    <row r="153" spans="1:12" s="2" customFormat="1" ht="42.75" customHeight="1" outlineLevel="1">
      <c r="A153" s="47" t="s">
        <v>146</v>
      </c>
      <c r="B153" s="48"/>
      <c r="C153" s="56" t="s">
        <v>10</v>
      </c>
      <c r="D153" s="50" t="s">
        <v>219</v>
      </c>
      <c r="E153" s="85" t="s">
        <v>118</v>
      </c>
      <c r="F153" s="85"/>
      <c r="G153" s="85" t="s">
        <v>147</v>
      </c>
      <c r="H153" s="85"/>
      <c r="I153" s="51" t="s">
        <v>148</v>
      </c>
      <c r="J153" s="52">
        <v>551796</v>
      </c>
      <c r="K153" s="52">
        <v>412928</v>
      </c>
      <c r="L153" s="53">
        <f t="shared" si="2"/>
        <v>138868</v>
      </c>
    </row>
    <row r="154" spans="1:12" s="2" customFormat="1" ht="21.75" customHeight="1" outlineLevel="1">
      <c r="A154" s="47" t="s">
        <v>212</v>
      </c>
      <c r="B154" s="48"/>
      <c r="C154" s="56" t="s">
        <v>10</v>
      </c>
      <c r="D154" s="50" t="s">
        <v>220</v>
      </c>
      <c r="E154" s="85" t="s">
        <v>221</v>
      </c>
      <c r="F154" s="85"/>
      <c r="G154" s="85" t="s">
        <v>151</v>
      </c>
      <c r="H154" s="85"/>
      <c r="I154" s="51" t="s">
        <v>152</v>
      </c>
      <c r="J154" s="52">
        <v>1117358</v>
      </c>
      <c r="K154" s="52">
        <v>639884.4</v>
      </c>
      <c r="L154" s="53">
        <f t="shared" si="2"/>
        <v>477473.6</v>
      </c>
    </row>
    <row r="155" spans="1:12" s="2" customFormat="1" ht="53.25" customHeight="1" outlineLevel="1">
      <c r="A155" s="47" t="s">
        <v>155</v>
      </c>
      <c r="B155" s="48"/>
      <c r="C155" s="56" t="s">
        <v>10</v>
      </c>
      <c r="D155" s="50" t="s">
        <v>220</v>
      </c>
      <c r="E155" s="85" t="s">
        <v>221</v>
      </c>
      <c r="F155" s="85"/>
      <c r="G155" s="85" t="s">
        <v>151</v>
      </c>
      <c r="H155" s="85"/>
      <c r="I155" s="51" t="s">
        <v>156</v>
      </c>
      <c r="J155" s="52">
        <v>337443</v>
      </c>
      <c r="K155" s="52">
        <v>183792.49</v>
      </c>
      <c r="L155" s="53">
        <f t="shared" si="2"/>
        <v>153650.51</v>
      </c>
    </row>
    <row r="156" spans="1:12" s="2" customFormat="1" ht="21.75" customHeight="1" outlineLevel="1">
      <c r="A156" s="47" t="s">
        <v>144</v>
      </c>
      <c r="B156" s="48"/>
      <c r="C156" s="56" t="s">
        <v>10</v>
      </c>
      <c r="D156" s="50" t="s">
        <v>220</v>
      </c>
      <c r="E156" s="85" t="s">
        <v>221</v>
      </c>
      <c r="F156" s="85"/>
      <c r="G156" s="85" t="s">
        <v>143</v>
      </c>
      <c r="H156" s="85"/>
      <c r="I156" s="51" t="s">
        <v>122</v>
      </c>
      <c r="J156" s="52">
        <v>153830</v>
      </c>
      <c r="K156" s="52">
        <v>75900</v>
      </c>
      <c r="L156" s="53">
        <f t="shared" si="2"/>
        <v>77930</v>
      </c>
    </row>
    <row r="157" spans="1:12" ht="23.25" customHeight="1">
      <c r="A157" s="25" t="s">
        <v>222</v>
      </c>
      <c r="B157" s="65">
        <v>450</v>
      </c>
      <c r="C157" s="90" t="s">
        <v>28</v>
      </c>
      <c r="D157" s="90"/>
      <c r="E157" s="90"/>
      <c r="F157" s="90"/>
      <c r="G157" s="90"/>
      <c r="H157" s="90"/>
      <c r="I157" s="90"/>
      <c r="J157" s="66" t="s">
        <v>28</v>
      </c>
      <c r="K157" s="67">
        <f>K14-K68</f>
        <v>12639555.919999972</v>
      </c>
      <c r="L157" s="68" t="s">
        <v>28</v>
      </c>
    </row>
    <row r="158" spans="1:12" s="1" customFormat="1" ht="11.25" customHeight="1">
      <c r="A158" s="29"/>
      <c r="B158" s="3"/>
      <c r="C158" s="3"/>
      <c r="D158" s="3"/>
      <c r="E158" s="3"/>
      <c r="F158" s="3"/>
      <c r="G158" s="3"/>
      <c r="H158" s="3"/>
      <c r="I158" s="3"/>
      <c r="J158" s="3"/>
      <c r="K158" s="86" t="s">
        <v>223</v>
      </c>
      <c r="L158" s="86"/>
    </row>
    <row r="159" spans="1:12" ht="12" customHeight="1">
      <c r="A159" s="76" t="s">
        <v>224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</row>
    <row r="160" spans="1:12" s="1" customFormat="1" ht="5.25" customHeight="1">
      <c r="A160" s="29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1" customFormat="1" ht="32.25" customHeight="1">
      <c r="A161" s="35" t="s">
        <v>21</v>
      </c>
      <c r="B161" s="36" t="s">
        <v>22</v>
      </c>
      <c r="C161" s="82" t="s">
        <v>225</v>
      </c>
      <c r="D161" s="82"/>
      <c r="E161" s="82"/>
      <c r="F161" s="82"/>
      <c r="G161" s="82"/>
      <c r="H161" s="82"/>
      <c r="I161" s="82"/>
      <c r="J161" s="37" t="s">
        <v>106</v>
      </c>
      <c r="K161" s="69" t="s">
        <v>25</v>
      </c>
      <c r="L161" s="36" t="s">
        <v>26</v>
      </c>
    </row>
    <row r="162" spans="1:12" ht="11.25" customHeight="1" thickBot="1">
      <c r="A162" s="39">
        <v>1</v>
      </c>
      <c r="B162" s="40">
        <v>2</v>
      </c>
      <c r="C162" s="83">
        <v>3</v>
      </c>
      <c r="D162" s="83"/>
      <c r="E162" s="83"/>
      <c r="F162" s="83"/>
      <c r="G162" s="83"/>
      <c r="H162" s="83"/>
      <c r="I162" s="83"/>
      <c r="J162" s="41">
        <v>4</v>
      </c>
      <c r="K162" s="41">
        <v>5</v>
      </c>
      <c r="L162" s="40">
        <v>6</v>
      </c>
    </row>
    <row r="163" spans="1:13" ht="23.25" customHeight="1">
      <c r="A163" s="25" t="s">
        <v>226</v>
      </c>
      <c r="B163" s="9">
        <v>500</v>
      </c>
      <c r="C163" s="84" t="s">
        <v>28</v>
      </c>
      <c r="D163" s="84"/>
      <c r="E163" s="84"/>
      <c r="F163" s="84"/>
      <c r="G163" s="84"/>
      <c r="H163" s="84"/>
      <c r="I163" s="84"/>
      <c r="J163" s="20">
        <v>25421157.4</v>
      </c>
      <c r="K163" s="20">
        <f>-K157</f>
        <v>-12639555.919999972</v>
      </c>
      <c r="L163" s="21">
        <f>J163-K163</f>
        <v>38060713.31999997</v>
      </c>
      <c r="M163" s="4"/>
    </row>
    <row r="164" spans="1:13" s="1" customFormat="1" ht="12" customHeight="1">
      <c r="A164" s="26" t="s">
        <v>29</v>
      </c>
      <c r="B164" s="5"/>
      <c r="C164" s="96"/>
      <c r="D164" s="96"/>
      <c r="E164" s="96"/>
      <c r="F164" s="96"/>
      <c r="G164" s="96"/>
      <c r="H164" s="96"/>
      <c r="I164" s="96"/>
      <c r="J164" s="10"/>
      <c r="K164" s="11"/>
      <c r="L164" s="12"/>
      <c r="M164" s="3"/>
    </row>
    <row r="165" spans="1:13" ht="23.25" customHeight="1">
      <c r="A165" s="25" t="s">
        <v>227</v>
      </c>
      <c r="B165" s="13">
        <v>520</v>
      </c>
      <c r="C165" s="89" t="s">
        <v>28</v>
      </c>
      <c r="D165" s="89"/>
      <c r="E165" s="89"/>
      <c r="F165" s="89"/>
      <c r="G165" s="89"/>
      <c r="H165" s="89"/>
      <c r="I165" s="89"/>
      <c r="J165" s="14">
        <v>0</v>
      </c>
      <c r="K165" s="14">
        <v>0</v>
      </c>
      <c r="L165" s="15">
        <v>0</v>
      </c>
      <c r="M165" s="4"/>
    </row>
    <row r="166" spans="1:13" s="1" customFormat="1" ht="12" customHeight="1">
      <c r="A166" s="26" t="s">
        <v>228</v>
      </c>
      <c r="B166" s="5"/>
      <c r="C166" s="6"/>
      <c r="D166" s="3"/>
      <c r="E166" s="3"/>
      <c r="F166" s="3"/>
      <c r="G166" s="3"/>
      <c r="H166" s="3"/>
      <c r="I166" s="7"/>
      <c r="J166" s="10"/>
      <c r="K166" s="11"/>
      <c r="L166" s="12"/>
      <c r="M166" s="3"/>
    </row>
    <row r="167" spans="1:13" s="2" customFormat="1" ht="11.25" customHeight="1" outlineLevel="1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"/>
    </row>
    <row r="168" spans="1:13" ht="23.25" customHeight="1">
      <c r="A168" s="25" t="s">
        <v>229</v>
      </c>
      <c r="B168" s="13">
        <v>620</v>
      </c>
      <c r="C168" s="89" t="s">
        <v>28</v>
      </c>
      <c r="D168" s="89"/>
      <c r="E168" s="89"/>
      <c r="F168" s="89"/>
      <c r="G168" s="89"/>
      <c r="H168" s="89"/>
      <c r="I168" s="89"/>
      <c r="J168" s="22">
        <f>J172+J174</f>
        <v>26026497.400000006</v>
      </c>
      <c r="K168" s="14">
        <v>0</v>
      </c>
      <c r="L168" s="15">
        <v>0</v>
      </c>
      <c r="M168" s="4"/>
    </row>
    <row r="169" spans="1:13" s="1" customFormat="1" ht="12" customHeight="1">
      <c r="A169" s="26" t="s">
        <v>228</v>
      </c>
      <c r="B169" s="5"/>
      <c r="C169" s="6"/>
      <c r="D169" s="3"/>
      <c r="E169" s="3"/>
      <c r="F169" s="3"/>
      <c r="G169" s="3"/>
      <c r="H169" s="3"/>
      <c r="I169" s="7"/>
      <c r="J169" s="10"/>
      <c r="K169" s="11"/>
      <c r="L169" s="12"/>
      <c r="M169" s="3"/>
    </row>
    <row r="170" spans="1:13" s="2" customFormat="1" ht="11.25" customHeight="1" outlineLevel="1">
      <c r="A170" s="88"/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"/>
    </row>
    <row r="171" spans="1:13" ht="12" customHeight="1">
      <c r="A171" s="25" t="s">
        <v>230</v>
      </c>
      <c r="B171" s="13">
        <v>700</v>
      </c>
      <c r="C171" s="89" t="s">
        <v>28</v>
      </c>
      <c r="D171" s="89"/>
      <c r="E171" s="89"/>
      <c r="F171" s="89"/>
      <c r="G171" s="89"/>
      <c r="H171" s="89"/>
      <c r="I171" s="89"/>
      <c r="J171" s="14">
        <v>0</v>
      </c>
      <c r="K171" s="14">
        <v>0</v>
      </c>
      <c r="L171" s="15">
        <v>0</v>
      </c>
      <c r="M171" s="4"/>
    </row>
    <row r="172" spans="1:13" ht="21.75" customHeight="1">
      <c r="A172" s="27" t="s">
        <v>231</v>
      </c>
      <c r="B172" s="13">
        <v>710</v>
      </c>
      <c r="C172" s="89" t="s">
        <v>28</v>
      </c>
      <c r="D172" s="89"/>
      <c r="E172" s="89"/>
      <c r="F172" s="89"/>
      <c r="G172" s="89"/>
      <c r="H172" s="89"/>
      <c r="I172" s="89"/>
      <c r="J172" s="22">
        <f>-J14</f>
        <v>-231920233.31</v>
      </c>
      <c r="K172" s="14">
        <v>0</v>
      </c>
      <c r="L172" s="16" t="s">
        <v>232</v>
      </c>
      <c r="M172" s="4"/>
    </row>
    <row r="173" spans="1:13" s="2" customFormat="1" ht="11.25" customHeight="1" outlineLevel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8"/>
    </row>
    <row r="174" spans="1:13" ht="21.75" customHeight="1">
      <c r="A174" s="27" t="s">
        <v>233</v>
      </c>
      <c r="B174" s="17">
        <v>720</v>
      </c>
      <c r="C174" s="93" t="s">
        <v>28</v>
      </c>
      <c r="D174" s="93"/>
      <c r="E174" s="93"/>
      <c r="F174" s="93"/>
      <c r="G174" s="93"/>
      <c r="H174" s="93"/>
      <c r="I174" s="93"/>
      <c r="J174" s="23">
        <f>J68</f>
        <v>257946730.71</v>
      </c>
      <c r="K174" s="18">
        <v>0</v>
      </c>
      <c r="L174" s="19" t="s">
        <v>232</v>
      </c>
      <c r="M174" s="4"/>
    </row>
    <row r="175" spans="1:13" s="2" customFormat="1" ht="11.25" customHeight="1" outlineLevel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8"/>
    </row>
    <row r="176" spans="1:12" ht="11.25" customHeight="1">
      <c r="A176" s="70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</row>
    <row r="177" spans="1:12" ht="12" customHeight="1">
      <c r="A177" s="71" t="s">
        <v>234</v>
      </c>
      <c r="B177" s="3"/>
      <c r="C177" s="3"/>
      <c r="D177" s="3"/>
      <c r="E177" s="3"/>
      <c r="F177" s="3"/>
      <c r="G177" s="3"/>
      <c r="H177" s="3"/>
      <c r="I177" s="3"/>
      <c r="J177" s="94" t="s">
        <v>235</v>
      </c>
      <c r="K177" s="94"/>
      <c r="L177" s="3"/>
    </row>
    <row r="178" spans="1:12" ht="11.25" customHeight="1">
      <c r="A178" s="29"/>
      <c r="B178" s="3"/>
      <c r="C178" s="3"/>
      <c r="D178" s="3"/>
      <c r="E178" s="3"/>
      <c r="F178" s="3"/>
      <c r="G178" s="3"/>
      <c r="H178" s="3"/>
      <c r="I178" s="3"/>
      <c r="J178" s="91" t="s">
        <v>236</v>
      </c>
      <c r="K178" s="91"/>
      <c r="L178" s="3"/>
    </row>
    <row r="179" spans="1:12" ht="11.25" customHeight="1">
      <c r="A179" s="2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23.25" customHeight="1">
      <c r="A180" s="95" t="s">
        <v>237</v>
      </c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</row>
    <row r="181" spans="1:12" ht="11.25" customHeight="1">
      <c r="A181" s="29"/>
      <c r="B181" s="3"/>
      <c r="C181" s="3"/>
      <c r="D181" s="3"/>
      <c r="E181" s="3"/>
      <c r="F181" s="3"/>
      <c r="G181" s="3"/>
      <c r="H181" s="3"/>
      <c r="I181" s="3"/>
      <c r="J181" s="91" t="s">
        <v>236</v>
      </c>
      <c r="K181" s="91"/>
      <c r="L181" s="3"/>
    </row>
    <row r="182" spans="1:12" ht="11.25" customHeight="1">
      <c r="A182" s="2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" customHeight="1">
      <c r="A183" s="71" t="s">
        <v>238</v>
      </c>
      <c r="B183" s="3"/>
      <c r="C183" s="3"/>
      <c r="D183" s="3"/>
      <c r="E183" s="3"/>
      <c r="F183" s="3"/>
      <c r="G183" s="3"/>
      <c r="H183" s="3"/>
      <c r="I183" s="3"/>
      <c r="J183" s="94" t="s">
        <v>244</v>
      </c>
      <c r="K183" s="94"/>
      <c r="L183" s="3"/>
    </row>
    <row r="184" spans="1:12" ht="11.25" customHeight="1">
      <c r="A184" s="29"/>
      <c r="B184" s="3"/>
      <c r="C184" s="3"/>
      <c r="D184" s="3"/>
      <c r="E184" s="3"/>
      <c r="F184" s="3"/>
      <c r="G184" s="3"/>
      <c r="H184" s="3"/>
      <c r="I184" s="3"/>
      <c r="J184" s="91" t="s">
        <v>236</v>
      </c>
      <c r="K184" s="91"/>
      <c r="L184" s="3"/>
    </row>
    <row r="185" spans="1:12" ht="11.25" customHeight="1">
      <c r="A185" s="2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" customHeight="1">
      <c r="A186" s="72" t="s">
        <v>245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1.25" customHeight="1">
      <c r="A187" s="29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1.25" customHeight="1">
      <c r="A188" s="2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</sheetData>
  <sheetProtection/>
  <mergeCells count="261">
    <mergeCell ref="D41:G41"/>
    <mergeCell ref="J177:K177"/>
    <mergeCell ref="J178:K178"/>
    <mergeCell ref="A180:L180"/>
    <mergeCell ref="J181:K181"/>
    <mergeCell ref="J183:K183"/>
    <mergeCell ref="C162:I162"/>
    <mergeCell ref="C163:I163"/>
    <mergeCell ref="C164:I164"/>
    <mergeCell ref="C165:I165"/>
    <mergeCell ref="J184:K184"/>
    <mergeCell ref="A170:L170"/>
    <mergeCell ref="C171:I171"/>
    <mergeCell ref="C172:I172"/>
    <mergeCell ref="A173:L173"/>
    <mergeCell ref="C174:I174"/>
    <mergeCell ref="A175:L175"/>
    <mergeCell ref="A167:L167"/>
    <mergeCell ref="C168:I168"/>
    <mergeCell ref="E156:F156"/>
    <mergeCell ref="G156:H156"/>
    <mergeCell ref="C157:I157"/>
    <mergeCell ref="K158:L158"/>
    <mergeCell ref="A159:L159"/>
    <mergeCell ref="C161:I161"/>
    <mergeCell ref="E153:F153"/>
    <mergeCell ref="G153:H153"/>
    <mergeCell ref="E154:F154"/>
    <mergeCell ref="G154:H154"/>
    <mergeCell ref="E155:F155"/>
    <mergeCell ref="G155:H155"/>
    <mergeCell ref="E150:F150"/>
    <mergeCell ref="G150:H150"/>
    <mergeCell ref="E151:F151"/>
    <mergeCell ref="G151:H151"/>
    <mergeCell ref="E152:F152"/>
    <mergeCell ref="G152:H152"/>
    <mergeCell ref="E147:F147"/>
    <mergeCell ref="G147:H147"/>
    <mergeCell ref="E148:F148"/>
    <mergeCell ref="G148:H148"/>
    <mergeCell ref="E149:F149"/>
    <mergeCell ref="G149:H149"/>
    <mergeCell ref="E144:F144"/>
    <mergeCell ref="G144:H144"/>
    <mergeCell ref="E145:F145"/>
    <mergeCell ref="G145:H145"/>
    <mergeCell ref="E146:F146"/>
    <mergeCell ref="G146:H146"/>
    <mergeCell ref="E141:F141"/>
    <mergeCell ref="G141:H141"/>
    <mergeCell ref="E142:F142"/>
    <mergeCell ref="G142:H142"/>
    <mergeCell ref="E143:F143"/>
    <mergeCell ref="G143:H143"/>
    <mergeCell ref="E138:F138"/>
    <mergeCell ref="G138:H138"/>
    <mergeCell ref="E139:F139"/>
    <mergeCell ref="G139:H139"/>
    <mergeCell ref="E140:F140"/>
    <mergeCell ref="G140:H140"/>
    <mergeCell ref="E135:F135"/>
    <mergeCell ref="G135:H135"/>
    <mergeCell ref="E136:F136"/>
    <mergeCell ref="G136:H136"/>
    <mergeCell ref="E137:F137"/>
    <mergeCell ref="G137:H137"/>
    <mergeCell ref="E132:F132"/>
    <mergeCell ref="G132:H132"/>
    <mergeCell ref="E133:F133"/>
    <mergeCell ref="G133:H133"/>
    <mergeCell ref="E134:F134"/>
    <mergeCell ref="G134:H134"/>
    <mergeCell ref="E129:F129"/>
    <mergeCell ref="G129:H129"/>
    <mergeCell ref="E130:F130"/>
    <mergeCell ref="G130:H130"/>
    <mergeCell ref="E131:F131"/>
    <mergeCell ref="G131:H131"/>
    <mergeCell ref="E126:F126"/>
    <mergeCell ref="G126:H126"/>
    <mergeCell ref="E127:F127"/>
    <mergeCell ref="G127:H127"/>
    <mergeCell ref="E128:F128"/>
    <mergeCell ref="G128:H128"/>
    <mergeCell ref="E123:F123"/>
    <mergeCell ref="G123:H123"/>
    <mergeCell ref="E124:F124"/>
    <mergeCell ref="G124:H124"/>
    <mergeCell ref="E125:F125"/>
    <mergeCell ref="G125:H125"/>
    <mergeCell ref="E120:F120"/>
    <mergeCell ref="G120:H120"/>
    <mergeCell ref="E121:F121"/>
    <mergeCell ref="G121:H121"/>
    <mergeCell ref="E122:F122"/>
    <mergeCell ref="G122:H122"/>
    <mergeCell ref="E117:F117"/>
    <mergeCell ref="G117:H117"/>
    <mergeCell ref="E118:F118"/>
    <mergeCell ref="G118:H118"/>
    <mergeCell ref="E119:F119"/>
    <mergeCell ref="G119:H119"/>
    <mergeCell ref="E114:F114"/>
    <mergeCell ref="G114:H114"/>
    <mergeCell ref="E115:F115"/>
    <mergeCell ref="G115:H115"/>
    <mergeCell ref="E116:F116"/>
    <mergeCell ref="G116:H116"/>
    <mergeCell ref="E111:F111"/>
    <mergeCell ref="G111:H111"/>
    <mergeCell ref="E112:F112"/>
    <mergeCell ref="G112:H112"/>
    <mergeCell ref="E113:F113"/>
    <mergeCell ref="G113:H113"/>
    <mergeCell ref="E108:F108"/>
    <mergeCell ref="G108:H108"/>
    <mergeCell ref="E109:F109"/>
    <mergeCell ref="G109:H109"/>
    <mergeCell ref="E110:F110"/>
    <mergeCell ref="G110:H110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E99:F99"/>
    <mergeCell ref="G99:H99"/>
    <mergeCell ref="E100:F100"/>
    <mergeCell ref="G100:H100"/>
    <mergeCell ref="E101:F101"/>
    <mergeCell ref="G101:H101"/>
    <mergeCell ref="E96:F96"/>
    <mergeCell ref="G96:H96"/>
    <mergeCell ref="E97:F97"/>
    <mergeCell ref="G97:H97"/>
    <mergeCell ref="E98:F98"/>
    <mergeCell ref="G98:H98"/>
    <mergeCell ref="E93:F93"/>
    <mergeCell ref="G93:H93"/>
    <mergeCell ref="E94:F94"/>
    <mergeCell ref="G94:H94"/>
    <mergeCell ref="E95:F95"/>
    <mergeCell ref="G95:H95"/>
    <mergeCell ref="E90:F90"/>
    <mergeCell ref="G90:H90"/>
    <mergeCell ref="E91:F91"/>
    <mergeCell ref="G91:H91"/>
    <mergeCell ref="E92:F92"/>
    <mergeCell ref="G92:H92"/>
    <mergeCell ref="E87:F87"/>
    <mergeCell ref="G87:H87"/>
    <mergeCell ref="E88:F88"/>
    <mergeCell ref="G88:H88"/>
    <mergeCell ref="E89:F89"/>
    <mergeCell ref="G89:H89"/>
    <mergeCell ref="E84:F84"/>
    <mergeCell ref="G84:H84"/>
    <mergeCell ref="E85:F85"/>
    <mergeCell ref="G85:H85"/>
    <mergeCell ref="E86:F86"/>
    <mergeCell ref="G86:H86"/>
    <mergeCell ref="E81:F81"/>
    <mergeCell ref="G81:H81"/>
    <mergeCell ref="E82:F82"/>
    <mergeCell ref="G82:H82"/>
    <mergeCell ref="E83:F83"/>
    <mergeCell ref="G83:H83"/>
    <mergeCell ref="E78:F78"/>
    <mergeCell ref="G78:H78"/>
    <mergeCell ref="E79:F79"/>
    <mergeCell ref="G79:H79"/>
    <mergeCell ref="E80:F80"/>
    <mergeCell ref="G80:H80"/>
    <mergeCell ref="E75:F75"/>
    <mergeCell ref="G75:H75"/>
    <mergeCell ref="E76:F76"/>
    <mergeCell ref="G76:H76"/>
    <mergeCell ref="E77:F77"/>
    <mergeCell ref="G77:H77"/>
    <mergeCell ref="E72:F72"/>
    <mergeCell ref="G72:H72"/>
    <mergeCell ref="E73:F73"/>
    <mergeCell ref="G73:H73"/>
    <mergeCell ref="E74:F74"/>
    <mergeCell ref="G74:H74"/>
    <mergeCell ref="C68:I68"/>
    <mergeCell ref="E69:F69"/>
    <mergeCell ref="G69:H69"/>
    <mergeCell ref="E70:F70"/>
    <mergeCell ref="G70:H70"/>
    <mergeCell ref="E71:F71"/>
    <mergeCell ref="G71:H71"/>
    <mergeCell ref="D60:G60"/>
    <mergeCell ref="D61:G61"/>
    <mergeCell ref="K63:L63"/>
    <mergeCell ref="A64:L64"/>
    <mergeCell ref="C66:I66"/>
    <mergeCell ref="C67:I67"/>
    <mergeCell ref="D54:G54"/>
    <mergeCell ref="D55:G55"/>
    <mergeCell ref="D56:G56"/>
    <mergeCell ref="D57:G57"/>
    <mergeCell ref="D58:G58"/>
    <mergeCell ref="D59:G59"/>
    <mergeCell ref="D48:G48"/>
    <mergeCell ref="D49:G49"/>
    <mergeCell ref="D50:G50"/>
    <mergeCell ref="D51:G51"/>
    <mergeCell ref="D52:G52"/>
    <mergeCell ref="D53:G53"/>
    <mergeCell ref="D42:G42"/>
    <mergeCell ref="D43:G43"/>
    <mergeCell ref="D44:G44"/>
    <mergeCell ref="D45:G45"/>
    <mergeCell ref="D46:G46"/>
    <mergeCell ref="D47:G47"/>
    <mergeCell ref="D35:G35"/>
    <mergeCell ref="D36:G36"/>
    <mergeCell ref="D37:G37"/>
    <mergeCell ref="D38:G38"/>
    <mergeCell ref="D39:G39"/>
    <mergeCell ref="D40:G40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B8:J8"/>
    <mergeCell ref="A10:L10"/>
    <mergeCell ref="C12:I12"/>
    <mergeCell ref="C13:I13"/>
    <mergeCell ref="C14:I14"/>
    <mergeCell ref="D16:G16"/>
    <mergeCell ref="B1:J1"/>
    <mergeCell ref="C3:J3"/>
    <mergeCell ref="B5:J5"/>
    <mergeCell ref="A6:B6"/>
    <mergeCell ref="C6:J6"/>
    <mergeCell ref="A7:B7"/>
    <mergeCell ref="C7:J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2"/>
  <rowBreaks count="2" manualBreakCount="2">
    <brk id="62" max="0" man="1"/>
    <brk id="157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2018-09-04T10:44:34Z</cp:lastPrinted>
  <dcterms:created xsi:type="dcterms:W3CDTF">2018-08-02T05:03:42Z</dcterms:created>
  <dcterms:modified xsi:type="dcterms:W3CDTF">2018-09-06T09:31:25Z</dcterms:modified>
  <cp:category/>
  <cp:version/>
  <cp:contentType/>
  <cp:contentStatus/>
  <cp:revision>1</cp:revision>
</cp:coreProperties>
</file>