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<sst xmlns="http://schemas.openxmlformats.org/spreadsheetml/2006/main" count="723" uniqueCount="238">
  <si>
    <t>ОТЧЕТ ОБ ИСПОЛНЕНИИ БЮДЖЕТА</t>
  </si>
  <si>
    <t>коды</t>
  </si>
  <si>
    <t xml:space="preserve">Форма по ОКУД   </t>
  </si>
  <si>
    <t>0503117</t>
  </si>
  <si>
    <t>на</t>
  </si>
  <si>
    <t>01 апреля 2018 г.</t>
  </si>
  <si>
    <t xml:space="preserve">Дата   </t>
  </si>
  <si>
    <t>01.04.2018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</si>
  <si>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</si>
  <si>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</si>
  <si>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</si>
  <si>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</si>
  <si>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</si>
  <si>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</si>
  <si>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</si>
  <si>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</si>
  <si>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</si>
  <si>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</si>
  <si>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</si>
  <si>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</si>
  <si>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</si>
  <si>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</si>
  <si>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</si>
  <si>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</si>
  <si>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</si>
  <si>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</si>
  <si>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</si>
  <si>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</si>
  <si>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</si>
  <si>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</si>
  <si>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</si>
  <si>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</si>
  <si>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</si>
  <si>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</si>
  <si>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</si>
  <si>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</si>
  <si>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</si>
  <si>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</si>
  <si>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</si>
  <si>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</si>
  <si>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</si>
  <si>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</si>
  <si>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</si>
  <si>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</si>
  <si>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</si>
  <si>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</si>
  <si>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</si>
  <si>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</si>
  <si>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</si>
  <si>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</si>
  <si>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</si>
  <si>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</si>
  <si>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</si>
  <si>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</si>
  <si>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</si>
  <si>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</si>
  <si>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</si>
  <si>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</si>
  <si>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</si>
  <si>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</si>
  <si>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</si>
  <si>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</si>
  <si>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</si>
  <si>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</si>
  <si>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</si>
  <si>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</si>
  <si>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</si>
  <si>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</si>
  <si>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</si>
  <si>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</si>
  <si>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</si>
  <si>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</si>
  <si>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</si>
  <si>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</si>
  <si>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</si>
  <si>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</si>
  <si>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</si>
  <si>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</si>
  <si>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</si>
  <si>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</si>
  <si>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</si>
  <si>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</si>
  <si>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</si>
  <si>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</si>
  <si>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</si>
  <si>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</si>
  <si>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</si>
  <si>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</si>
  <si>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</si>
  <si>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</si>
  <si>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</si>
  <si>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</si>
  <si>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</si>
  <si>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</si>
  <si>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</si>
  <si>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</si>
  <si>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</si>
  <si>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</si>
  <si>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</si>
  <si>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</si>
  <si>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</si>
  <si>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</si>
  <si>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</si>
  <si>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</si>
  <si>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</si>
  <si>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</si>
  <si>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</si>
  <si>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</si>
  <si>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</si>
  <si>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</si>
  <si>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</si>
  <si>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</si>
  <si>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</si>
  <si>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</si>
  <si>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</si>
  <si>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</si>
  <si>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</si>
  <si>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</si>
  <si>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</si>
  <si>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</si>
  <si>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</si>
  <si>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</si>
  <si>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</si>
  <si>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</si>
  <si>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</si>
  <si>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</si>
  <si>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</si>
  <si>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</si>
  <si>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</si>
  <si>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</si>
  <si>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</si>
  <si>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</si>
  <si>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</si>
  <si>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</si>
  <si>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</si>
  <si>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</si>
  <si>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</si>
  <si>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</si>
  <si>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</si>
  <si>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</si>
  <si>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</si>
  <si>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</si>
  <si>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</si>
  <si>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</si>
  <si>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</si>
  <si>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</si>
  <si>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</si>
  <si>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</si>
  <si>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</si>
  <si>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</si>
  <si>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</si>
  <si>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</si>
  <si>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</si>
  <si>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</si>
  <si>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</si>
  <si>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</si>
  <si>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</si>
  <si>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</si>
  <si>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</si>
  <si>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</si>
  <si>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</si>
  <si>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</si>
  <si>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</si>
  <si>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</si>
  <si>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</si>
  <si>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</si>
  <si>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</si>
  <si>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</si>
  <si>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</si>
  <si>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</si>
  <si>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</si>
  <si>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</si>
  <si>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</si>
  <si>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</si>
  <si>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</si>
  <si>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</si>
  <si>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</si>
  <si>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</si>
  <si>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</si>
  <si>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</si>
  <si>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</si>
  <si>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</si>
  <si>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</si>
  <si>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</si>
  <si>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</si>
  <si>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</si>
  <si>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</si>
  <si>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</si>
  <si>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</si>
  <si>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</si>
  <si>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0502</t>
  </si>
  <si>
    <t>89020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</si>
  <si>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</si>
  <si>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</si>
  <si>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</si>
  <si>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</si>
  <si>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</si>
  <si>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</si>
  <si>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</si>
  <si>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</si>
  <si>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</si>
  <si>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L5550</t>
  </si>
  <si>
    <t>R5550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</si>
  <si>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</si>
  <si>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</si>
  <si>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</si>
  <si>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</si>
  <si>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</si>
  <si>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</si>
  <si>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</si>
  <si>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</si>
  <si>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</si>
  <si>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</si>
  <si>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</si>
  <si>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</si>
  <si>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</si>
  <si>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</si>
  <si>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</si>
  <si>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</si>
  <si>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</si>
  <si>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</si>
  <si>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</si>
  <si>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</si>
  <si>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</si>
  <si>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</si>
  <si>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</si>
  <si>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</si>
  <si>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</si>
  <si>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</si>
  <si>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</si>
  <si>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</si>
  <si>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</si>
  <si>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3 апреля 2018 г.</t>
  </si>
  <si>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040</t>
    </r>
  </si>
  <si>
    <t>Возврат остатков субсидий, субвенций и иных межбюджетных транфертов, имеющих целевое назначение прошлых лет</t>
  </si>
  <si>
    <t>Субвенции бюджетам городских поселений на выполнение передаваемых полномочий</t>
  </si>
  <si>
    <t>013</t>
  </si>
  <si>
    <t>В.А. Берновик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</si>
</sst>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8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8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8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justify" vertical="center"/>
    </xf>
    <xf numFmtId="0" fontId="0" fillId="0" borderId="15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0" fillId="0" borderId="28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3" fillId="0" borderId="4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171</xdr:row>
      <xdr:rowOff>0</xdr:rowOff>
    </xdr:from>
    <xdr:to>
      <xdr:col>8</xdr:col>
      <xdr:colOff>133350</xdr:colOff>
      <xdr:row>172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617142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171</xdr:row>
      <xdr:rowOff>0</xdr:rowOff>
    </xdr:from>
    <xdr:to>
      <xdr:col>8</xdr:col>
      <xdr:colOff>133350</xdr:colOff>
      <xdr:row>171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61714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165</xdr:row>
      <xdr:rowOff>0</xdr:rowOff>
    </xdr:from>
    <xdr:to>
      <xdr:col>8</xdr:col>
      <xdr:colOff>133350</xdr:colOff>
      <xdr:row>166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515225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165</xdr:row>
      <xdr:rowOff>0</xdr:rowOff>
    </xdr:from>
    <xdr:to>
      <xdr:col>8</xdr:col>
      <xdr:colOff>133350</xdr:colOff>
      <xdr:row>165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51522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114300</xdr:colOff>
      <xdr:row>169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573327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168</xdr:row>
      <xdr:rowOff>0</xdr:rowOff>
    </xdr:from>
    <xdr:to>
      <xdr:col>8</xdr:col>
      <xdr:colOff>114300</xdr:colOff>
      <xdr:row>168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57332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76"/>
  <sheetViews>
    <sheetView tabSelected="1" zoomScalePageLayoutView="0" workbookViewId="0" topLeftCell="A141">
      <selection activeCell="M151" sqref="M151"/>
    </sheetView>
  </sheetViews>
  <sheetFormatPr defaultColWidth="10.66015625" defaultRowHeight="11.25" outlineLevelRow="1"/>
  <cols>
    <col min="1" max="1" width="36.33203125" style="68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2" ht="12" customHeight="1">
      <c r="A1" s="57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3"/>
      <c r="L1" s="4" t="s">
        <v>1</v>
      </c>
    </row>
    <row r="2" spans="1:12" ht="11.25" customHeight="1">
      <c r="A2" s="57"/>
      <c r="B2" s="3"/>
      <c r="C2" s="3"/>
      <c r="D2" s="3"/>
      <c r="E2" s="3"/>
      <c r="F2" s="3"/>
      <c r="G2" s="3"/>
      <c r="H2" s="3"/>
      <c r="I2" s="3"/>
      <c r="J2" s="3"/>
      <c r="K2" s="5" t="s">
        <v>2</v>
      </c>
      <c r="L2" s="6" t="s">
        <v>3</v>
      </c>
    </row>
    <row r="3" spans="1:12" ht="11.25" customHeight="1">
      <c r="A3" s="57"/>
      <c r="B3" s="5" t="s">
        <v>4</v>
      </c>
      <c r="C3" s="74" t="s">
        <v>5</v>
      </c>
      <c r="D3" s="74"/>
      <c r="E3" s="74"/>
      <c r="F3" s="74"/>
      <c r="G3" s="74"/>
      <c r="H3" s="74"/>
      <c r="I3" s="74"/>
      <c r="J3" s="74"/>
      <c r="K3" s="5" t="s">
        <v>6</v>
      </c>
      <c r="L3" s="6" t="s">
        <v>7</v>
      </c>
    </row>
    <row r="4" spans="1:12" ht="11.25" customHeight="1">
      <c r="A4" s="57"/>
      <c r="B4" s="3"/>
      <c r="C4" s="3"/>
      <c r="D4" s="3"/>
      <c r="E4" s="3"/>
      <c r="F4" s="3"/>
      <c r="G4" s="3"/>
      <c r="H4" s="3"/>
      <c r="I4" s="3"/>
      <c r="J4" s="3"/>
      <c r="K4" s="5" t="s">
        <v>8</v>
      </c>
      <c r="L4" s="7" t="s">
        <v>9</v>
      </c>
    </row>
    <row r="5" spans="1:12" s="1" customFormat="1" ht="11.25" customHeight="1">
      <c r="A5" s="57" t="s">
        <v>10</v>
      </c>
      <c r="B5" s="75" t="s">
        <v>11</v>
      </c>
      <c r="C5" s="75"/>
      <c r="D5" s="75"/>
      <c r="E5" s="75"/>
      <c r="F5" s="75"/>
      <c r="G5" s="75"/>
      <c r="H5" s="75"/>
      <c r="I5" s="75"/>
      <c r="J5" s="75"/>
      <c r="K5" s="3"/>
      <c r="L5" s="7" t="s">
        <v>12</v>
      </c>
    </row>
    <row r="6" spans="1:12" ht="11.25" customHeight="1">
      <c r="A6" s="76" t="s">
        <v>13</v>
      </c>
      <c r="B6" s="76"/>
      <c r="C6" s="75" t="s">
        <v>14</v>
      </c>
      <c r="D6" s="75"/>
      <c r="E6" s="75"/>
      <c r="F6" s="75"/>
      <c r="G6" s="75"/>
      <c r="H6" s="75"/>
      <c r="I6" s="75"/>
      <c r="J6" s="75"/>
      <c r="K6" s="5" t="s">
        <v>15</v>
      </c>
      <c r="L6" s="7" t="s">
        <v>16</v>
      </c>
    </row>
    <row r="7" spans="1:12" ht="11.25" customHeight="1">
      <c r="A7" s="77" t="s">
        <v>17</v>
      </c>
      <c r="B7" s="77"/>
      <c r="C7" s="78"/>
      <c r="D7" s="78"/>
      <c r="E7" s="78"/>
      <c r="F7" s="78"/>
      <c r="G7" s="78"/>
      <c r="H7" s="78"/>
      <c r="I7" s="78"/>
      <c r="J7" s="78"/>
      <c r="K7" s="3"/>
      <c r="L7" s="7"/>
    </row>
    <row r="8" spans="1:12" ht="11.25" customHeight="1">
      <c r="A8" s="57" t="s">
        <v>18</v>
      </c>
      <c r="B8" s="75" t="s">
        <v>19</v>
      </c>
      <c r="C8" s="75"/>
      <c r="D8" s="75"/>
      <c r="E8" s="75"/>
      <c r="F8" s="75"/>
      <c r="G8" s="75"/>
      <c r="H8" s="75"/>
      <c r="I8" s="75"/>
      <c r="J8" s="75"/>
      <c r="K8" s="5" t="s">
        <v>20</v>
      </c>
      <c r="L8" s="9" t="s">
        <v>21</v>
      </c>
    </row>
    <row r="9" spans="1:12" s="1" customFormat="1" ht="6" customHeight="1">
      <c r="A9" s="57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73" t="s">
        <v>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1" customFormat="1" ht="5.25" customHeight="1">
      <c r="A11" s="5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58" t="s">
        <v>23</v>
      </c>
      <c r="B12" s="11" t="s">
        <v>24</v>
      </c>
      <c r="C12" s="79" t="s">
        <v>25</v>
      </c>
      <c r="D12" s="79"/>
      <c r="E12" s="79"/>
      <c r="F12" s="79"/>
      <c r="G12" s="79"/>
      <c r="H12" s="79"/>
      <c r="I12" s="79"/>
      <c r="J12" s="12" t="s">
        <v>26</v>
      </c>
      <c r="K12" s="10" t="s">
        <v>27</v>
      </c>
      <c r="L12" s="11" t="s">
        <v>28</v>
      </c>
    </row>
    <row r="13" spans="1:12" ht="11.25" customHeight="1">
      <c r="A13" s="59">
        <v>1</v>
      </c>
      <c r="B13" s="13">
        <v>2</v>
      </c>
      <c r="C13" s="80">
        <v>3</v>
      </c>
      <c r="D13" s="80"/>
      <c r="E13" s="80"/>
      <c r="F13" s="80"/>
      <c r="G13" s="80"/>
      <c r="H13" s="80"/>
      <c r="I13" s="80"/>
      <c r="J13" s="14">
        <v>4</v>
      </c>
      <c r="K13" s="14">
        <v>5</v>
      </c>
      <c r="L13" s="13">
        <v>6</v>
      </c>
    </row>
    <row r="14" spans="1:12" ht="12" customHeight="1">
      <c r="A14" s="60" t="s">
        <v>29</v>
      </c>
      <c r="B14" s="15">
        <v>10</v>
      </c>
      <c r="C14" s="81" t="s">
        <v>30</v>
      </c>
      <c r="D14" s="81"/>
      <c r="E14" s="81"/>
      <c r="F14" s="81"/>
      <c r="G14" s="81"/>
      <c r="H14" s="81"/>
      <c r="I14" s="81"/>
      <c r="J14" s="16">
        <f>SUM(J16:J58)</f>
        <v>203065823.44</v>
      </c>
      <c r="K14" s="16">
        <v>37713483.84</v>
      </c>
      <c r="L14" s="17">
        <f>SUM(L16:L58)</f>
        <v>165352339.60000002</v>
      </c>
    </row>
    <row r="15" spans="1:12" s="1" customFormat="1" ht="11.25" customHeight="1">
      <c r="A15" s="61" t="s">
        <v>31</v>
      </c>
      <c r="B15" s="18"/>
      <c r="C15" s="19" t="s">
        <v>32</v>
      </c>
      <c r="D15" s="3"/>
      <c r="E15" s="3"/>
      <c r="F15" s="3"/>
      <c r="G15" s="3"/>
      <c r="H15" s="3"/>
      <c r="I15" s="20"/>
      <c r="J15" s="21"/>
      <c r="K15" s="21"/>
      <c r="L15" s="22"/>
    </row>
    <row r="16" spans="1:12" s="2" customFormat="1" ht="84.75" customHeight="1" outlineLevel="1">
      <c r="A16" s="62" t="s">
        <v>33</v>
      </c>
      <c r="B16" s="23"/>
      <c r="C16" s="24">
        <v>182</v>
      </c>
      <c r="D16" s="82" t="s">
        <v>34</v>
      </c>
      <c r="E16" s="82"/>
      <c r="F16" s="82"/>
      <c r="G16" s="82"/>
      <c r="H16" s="25" t="s">
        <v>35</v>
      </c>
      <c r="I16" s="26" t="s">
        <v>36</v>
      </c>
      <c r="J16" s="27">
        <v>41660000</v>
      </c>
      <c r="K16" s="27">
        <v>8307686.36</v>
      </c>
      <c r="L16" s="28">
        <v>33352313.64</v>
      </c>
    </row>
    <row r="17" spans="1:12" s="2" customFormat="1" ht="84.75" customHeight="1" outlineLevel="1">
      <c r="A17" s="62" t="s">
        <v>33</v>
      </c>
      <c r="B17" s="23"/>
      <c r="C17" s="24">
        <v>182</v>
      </c>
      <c r="D17" s="82" t="s">
        <v>34</v>
      </c>
      <c r="E17" s="82"/>
      <c r="F17" s="82"/>
      <c r="G17" s="82"/>
      <c r="H17" s="25" t="s">
        <v>37</v>
      </c>
      <c r="I17" s="26" t="s">
        <v>36</v>
      </c>
      <c r="J17" s="29">
        <v>0</v>
      </c>
      <c r="K17" s="27">
        <v>7479.4</v>
      </c>
      <c r="L17" s="28">
        <v>-7479.4</v>
      </c>
    </row>
    <row r="18" spans="1:12" s="2" customFormat="1" ht="84.75" customHeight="1" outlineLevel="1">
      <c r="A18" s="62" t="s">
        <v>33</v>
      </c>
      <c r="B18" s="23"/>
      <c r="C18" s="24">
        <v>182</v>
      </c>
      <c r="D18" s="82" t="s">
        <v>34</v>
      </c>
      <c r="E18" s="82"/>
      <c r="F18" s="82"/>
      <c r="G18" s="82"/>
      <c r="H18" s="25" t="s">
        <v>38</v>
      </c>
      <c r="I18" s="26" t="s">
        <v>36</v>
      </c>
      <c r="J18" s="29">
        <v>0</v>
      </c>
      <c r="K18" s="27">
        <v>3189.91</v>
      </c>
      <c r="L18" s="28">
        <v>-3189.91</v>
      </c>
    </row>
    <row r="19" spans="1:12" s="2" customFormat="1" ht="84.75" customHeight="1" outlineLevel="1">
      <c r="A19" s="62" t="s">
        <v>33</v>
      </c>
      <c r="B19" s="23"/>
      <c r="C19" s="24">
        <v>182</v>
      </c>
      <c r="D19" s="82" t="s">
        <v>34</v>
      </c>
      <c r="E19" s="82"/>
      <c r="F19" s="82"/>
      <c r="G19" s="82"/>
      <c r="H19" s="25" t="s">
        <v>39</v>
      </c>
      <c r="I19" s="26" t="s">
        <v>36</v>
      </c>
      <c r="J19" s="29">
        <v>0</v>
      </c>
      <c r="K19" s="27">
        <v>-10500.62</v>
      </c>
      <c r="L19" s="28">
        <v>10500.62</v>
      </c>
    </row>
    <row r="20" spans="1:12" s="2" customFormat="1" ht="137.25" customHeight="1" outlineLevel="1">
      <c r="A20" s="62" t="s">
        <v>40</v>
      </c>
      <c r="B20" s="23"/>
      <c r="C20" s="24">
        <v>182</v>
      </c>
      <c r="D20" s="82">
        <v>1010202001</v>
      </c>
      <c r="E20" s="82"/>
      <c r="F20" s="82"/>
      <c r="G20" s="82"/>
      <c r="H20" s="25" t="s">
        <v>35</v>
      </c>
      <c r="I20" s="26" t="s">
        <v>36</v>
      </c>
      <c r="J20" s="27">
        <v>210000</v>
      </c>
      <c r="K20" s="27">
        <v>18854.8</v>
      </c>
      <c r="L20" s="28">
        <v>191145.2</v>
      </c>
    </row>
    <row r="21" spans="1:12" s="2" customFormat="1" ht="137.25" customHeight="1" outlineLevel="1">
      <c r="A21" s="62" t="s">
        <v>40</v>
      </c>
      <c r="B21" s="23"/>
      <c r="C21" s="24">
        <v>182</v>
      </c>
      <c r="D21" s="82" t="s">
        <v>41</v>
      </c>
      <c r="E21" s="82"/>
      <c r="F21" s="82"/>
      <c r="G21" s="82"/>
      <c r="H21" s="25" t="s">
        <v>37</v>
      </c>
      <c r="I21" s="26" t="s">
        <v>36</v>
      </c>
      <c r="J21" s="29">
        <v>0</v>
      </c>
      <c r="K21" s="27">
        <v>1311.01</v>
      </c>
      <c r="L21" s="28">
        <v>-1311.01</v>
      </c>
    </row>
    <row r="22" spans="1:12" s="2" customFormat="1" ht="137.25" customHeight="1" outlineLevel="1">
      <c r="A22" s="62" t="s">
        <v>40</v>
      </c>
      <c r="B22" s="23"/>
      <c r="C22" s="24">
        <v>182</v>
      </c>
      <c r="D22" s="82" t="s">
        <v>41</v>
      </c>
      <c r="E22" s="82"/>
      <c r="F22" s="82"/>
      <c r="G22" s="82"/>
      <c r="H22" s="25" t="s">
        <v>38</v>
      </c>
      <c r="I22" s="26" t="s">
        <v>36</v>
      </c>
      <c r="J22" s="29">
        <v>0</v>
      </c>
      <c r="K22" s="27">
        <v>2009.43</v>
      </c>
      <c r="L22" s="28">
        <v>-2009.43</v>
      </c>
    </row>
    <row r="23" spans="1:12" s="2" customFormat="1" ht="53.25" customHeight="1" outlineLevel="1">
      <c r="A23" s="62" t="s">
        <v>42</v>
      </c>
      <c r="B23" s="23"/>
      <c r="C23" s="24">
        <v>182</v>
      </c>
      <c r="D23" s="82" t="s">
        <v>43</v>
      </c>
      <c r="E23" s="82"/>
      <c r="F23" s="82"/>
      <c r="G23" s="82"/>
      <c r="H23" s="25" t="s">
        <v>35</v>
      </c>
      <c r="I23" s="26" t="s">
        <v>36</v>
      </c>
      <c r="J23" s="27">
        <v>130000</v>
      </c>
      <c r="K23" s="27">
        <v>6627.1</v>
      </c>
      <c r="L23" s="28">
        <v>123372.9</v>
      </c>
    </row>
    <row r="24" spans="1:12" s="2" customFormat="1" ht="53.25" customHeight="1" outlineLevel="1">
      <c r="A24" s="62" t="s">
        <v>42</v>
      </c>
      <c r="B24" s="23"/>
      <c r="C24" s="24">
        <v>182</v>
      </c>
      <c r="D24" s="82" t="s">
        <v>43</v>
      </c>
      <c r="E24" s="82"/>
      <c r="F24" s="82"/>
      <c r="G24" s="82"/>
      <c r="H24" s="25" t="s">
        <v>37</v>
      </c>
      <c r="I24" s="26" t="s">
        <v>36</v>
      </c>
      <c r="J24" s="29">
        <v>0</v>
      </c>
      <c r="K24" s="30">
        <v>462.12</v>
      </c>
      <c r="L24" s="31">
        <v>-462.12</v>
      </c>
    </row>
    <row r="25" spans="1:12" s="2" customFormat="1" ht="53.25" customHeight="1" outlineLevel="1">
      <c r="A25" s="62" t="s">
        <v>42</v>
      </c>
      <c r="B25" s="23"/>
      <c r="C25" s="24">
        <v>182</v>
      </c>
      <c r="D25" s="82" t="s">
        <v>43</v>
      </c>
      <c r="E25" s="82"/>
      <c r="F25" s="82"/>
      <c r="G25" s="82"/>
      <c r="H25" s="25" t="s">
        <v>38</v>
      </c>
      <c r="I25" s="26" t="s">
        <v>36</v>
      </c>
      <c r="J25" s="29">
        <v>0</v>
      </c>
      <c r="K25" s="30">
        <v>728.54</v>
      </c>
      <c r="L25" s="31">
        <v>-728.54</v>
      </c>
    </row>
    <row r="26" spans="1:12" s="2" customFormat="1" ht="84.75" customHeight="1" outlineLevel="1">
      <c r="A26" s="62" t="s">
        <v>44</v>
      </c>
      <c r="B26" s="23"/>
      <c r="C26" s="24">
        <v>100</v>
      </c>
      <c r="D26" s="82" t="s">
        <v>45</v>
      </c>
      <c r="E26" s="82"/>
      <c r="F26" s="82"/>
      <c r="G26" s="82"/>
      <c r="H26" s="25" t="s">
        <v>46</v>
      </c>
      <c r="I26" s="26" t="s">
        <v>36</v>
      </c>
      <c r="J26" s="27">
        <v>712000</v>
      </c>
      <c r="K26" s="27">
        <v>217343.29</v>
      </c>
      <c r="L26" s="28">
        <v>494656.71</v>
      </c>
    </row>
    <row r="27" spans="1:12" s="2" customFormat="1" ht="105.75" customHeight="1" outlineLevel="1">
      <c r="A27" s="62" t="s">
        <v>47</v>
      </c>
      <c r="B27" s="23"/>
      <c r="C27" s="24">
        <v>100</v>
      </c>
      <c r="D27" s="82" t="s">
        <v>48</v>
      </c>
      <c r="E27" s="82"/>
      <c r="F27" s="82"/>
      <c r="G27" s="82"/>
      <c r="H27" s="25" t="s">
        <v>46</v>
      </c>
      <c r="I27" s="26" t="s">
        <v>36</v>
      </c>
      <c r="J27" s="27">
        <v>6000</v>
      </c>
      <c r="K27" s="27">
        <v>1465.16</v>
      </c>
      <c r="L27" s="28">
        <v>4534.84</v>
      </c>
    </row>
    <row r="28" spans="1:12" s="2" customFormat="1" ht="84.75" customHeight="1" outlineLevel="1">
      <c r="A28" s="62" t="s">
        <v>49</v>
      </c>
      <c r="B28" s="23"/>
      <c r="C28" s="24">
        <v>100</v>
      </c>
      <c r="D28" s="82" t="s">
        <v>50</v>
      </c>
      <c r="E28" s="82"/>
      <c r="F28" s="82"/>
      <c r="G28" s="82"/>
      <c r="H28" s="25" t="s">
        <v>46</v>
      </c>
      <c r="I28" s="26" t="s">
        <v>36</v>
      </c>
      <c r="J28" s="27">
        <v>1328000</v>
      </c>
      <c r="K28" s="27">
        <v>354033.29</v>
      </c>
      <c r="L28" s="28">
        <v>973966.71</v>
      </c>
    </row>
    <row r="29" spans="1:12" s="2" customFormat="1" ht="84.75" customHeight="1" outlineLevel="1">
      <c r="A29" s="62" t="s">
        <v>51</v>
      </c>
      <c r="B29" s="23"/>
      <c r="C29" s="24">
        <v>100</v>
      </c>
      <c r="D29" s="82" t="s">
        <v>52</v>
      </c>
      <c r="E29" s="82"/>
      <c r="F29" s="82"/>
      <c r="G29" s="82"/>
      <c r="H29" s="25" t="s">
        <v>46</v>
      </c>
      <c r="I29" s="26" t="s">
        <v>36</v>
      </c>
      <c r="J29" s="29">
        <v>0</v>
      </c>
      <c r="K29" s="27">
        <v>-45288.64</v>
      </c>
      <c r="L29" s="28">
        <v>45288.64</v>
      </c>
    </row>
    <row r="30" spans="1:12" s="2" customFormat="1" ht="11.25" customHeight="1" outlineLevel="1">
      <c r="A30" s="62" t="s">
        <v>53</v>
      </c>
      <c r="B30" s="23"/>
      <c r="C30" s="24">
        <v>182</v>
      </c>
      <c r="D30" s="82" t="s">
        <v>54</v>
      </c>
      <c r="E30" s="82"/>
      <c r="F30" s="82"/>
      <c r="G30" s="82"/>
      <c r="H30" s="25" t="s">
        <v>35</v>
      </c>
      <c r="I30" s="26" t="s">
        <v>36</v>
      </c>
      <c r="J30" s="27">
        <v>226000</v>
      </c>
      <c r="K30" s="27">
        <v>129504.5</v>
      </c>
      <c r="L30" s="28">
        <v>96495.5</v>
      </c>
    </row>
    <row r="31" spans="1:12" s="2" customFormat="1" ht="53.25" customHeight="1" outlineLevel="1">
      <c r="A31" s="62" t="s">
        <v>55</v>
      </c>
      <c r="B31" s="23"/>
      <c r="C31" s="24">
        <v>182</v>
      </c>
      <c r="D31" s="82" t="s">
        <v>56</v>
      </c>
      <c r="E31" s="82"/>
      <c r="F31" s="82"/>
      <c r="G31" s="82"/>
      <c r="H31" s="25" t="s">
        <v>35</v>
      </c>
      <c r="I31" s="26" t="s">
        <v>36</v>
      </c>
      <c r="J31" s="27">
        <v>4900000</v>
      </c>
      <c r="K31" s="27">
        <v>844697.86</v>
      </c>
      <c r="L31" s="28">
        <v>4055302.14</v>
      </c>
    </row>
    <row r="32" spans="1:12" s="2" customFormat="1" ht="53.25" customHeight="1" outlineLevel="1">
      <c r="A32" s="62" t="s">
        <v>55</v>
      </c>
      <c r="B32" s="23"/>
      <c r="C32" s="24">
        <v>182</v>
      </c>
      <c r="D32" s="82" t="s">
        <v>56</v>
      </c>
      <c r="E32" s="82"/>
      <c r="F32" s="82"/>
      <c r="G32" s="82"/>
      <c r="H32" s="25" t="s">
        <v>37</v>
      </c>
      <c r="I32" s="26" t="s">
        <v>36</v>
      </c>
      <c r="J32" s="29">
        <v>0</v>
      </c>
      <c r="K32" s="27">
        <v>41460.11</v>
      </c>
      <c r="L32" s="28">
        <v>-41460.11</v>
      </c>
    </row>
    <row r="33" spans="1:12" s="2" customFormat="1" ht="53.25" customHeight="1" outlineLevel="1">
      <c r="A33" s="62" t="s">
        <v>55</v>
      </c>
      <c r="B33" s="23"/>
      <c r="C33" s="24">
        <v>182</v>
      </c>
      <c r="D33" s="82" t="s">
        <v>56</v>
      </c>
      <c r="E33" s="82"/>
      <c r="F33" s="82"/>
      <c r="G33" s="82"/>
      <c r="H33" s="25" t="s">
        <v>39</v>
      </c>
      <c r="I33" s="26" t="s">
        <v>36</v>
      </c>
      <c r="J33" s="29">
        <v>0</v>
      </c>
      <c r="K33" s="30">
        <v>-56.58</v>
      </c>
      <c r="L33" s="31">
        <v>56.58</v>
      </c>
    </row>
    <row r="34" spans="1:12" s="2" customFormat="1" ht="42.75" customHeight="1" outlineLevel="1">
      <c r="A34" s="62" t="s">
        <v>57</v>
      </c>
      <c r="B34" s="23"/>
      <c r="C34" s="24">
        <v>182</v>
      </c>
      <c r="D34" s="82" t="s">
        <v>58</v>
      </c>
      <c r="E34" s="82"/>
      <c r="F34" s="82"/>
      <c r="G34" s="82"/>
      <c r="H34" s="25" t="s">
        <v>35</v>
      </c>
      <c r="I34" s="26" t="s">
        <v>36</v>
      </c>
      <c r="J34" s="27">
        <v>10745000</v>
      </c>
      <c r="K34" s="27">
        <v>3425993.69</v>
      </c>
      <c r="L34" s="28">
        <v>7319006.31</v>
      </c>
    </row>
    <row r="35" spans="1:12" s="2" customFormat="1" ht="42.75" customHeight="1" outlineLevel="1">
      <c r="A35" s="62" t="s">
        <v>57</v>
      </c>
      <c r="B35" s="23"/>
      <c r="C35" s="24">
        <v>182</v>
      </c>
      <c r="D35" s="82" t="s">
        <v>58</v>
      </c>
      <c r="E35" s="82"/>
      <c r="F35" s="82"/>
      <c r="G35" s="82"/>
      <c r="H35" s="25" t="s">
        <v>37</v>
      </c>
      <c r="I35" s="26" t="s">
        <v>36</v>
      </c>
      <c r="J35" s="29">
        <v>0</v>
      </c>
      <c r="K35" s="27">
        <v>22583.39</v>
      </c>
      <c r="L35" s="28">
        <v>-22583.39</v>
      </c>
    </row>
    <row r="36" spans="1:12" s="2" customFormat="1" ht="42.75" customHeight="1" outlineLevel="1">
      <c r="A36" s="62" t="s">
        <v>57</v>
      </c>
      <c r="B36" s="23"/>
      <c r="C36" s="24">
        <v>182</v>
      </c>
      <c r="D36" s="82" t="s">
        <v>58</v>
      </c>
      <c r="E36" s="82"/>
      <c r="F36" s="82"/>
      <c r="G36" s="82"/>
      <c r="H36" s="25" t="s">
        <v>39</v>
      </c>
      <c r="I36" s="26" t="s">
        <v>36</v>
      </c>
      <c r="J36" s="29">
        <v>0</v>
      </c>
      <c r="K36" s="27">
        <v>48542</v>
      </c>
      <c r="L36" s="28">
        <v>-48542</v>
      </c>
    </row>
    <row r="37" spans="1:12" s="2" customFormat="1" ht="42.75" customHeight="1" outlineLevel="1">
      <c r="A37" s="62" t="s">
        <v>59</v>
      </c>
      <c r="B37" s="23"/>
      <c r="C37" s="24">
        <v>182</v>
      </c>
      <c r="D37" s="82" t="s">
        <v>60</v>
      </c>
      <c r="E37" s="82"/>
      <c r="F37" s="82"/>
      <c r="G37" s="82"/>
      <c r="H37" s="25" t="s">
        <v>35</v>
      </c>
      <c r="I37" s="26" t="s">
        <v>36</v>
      </c>
      <c r="J37" s="27">
        <v>255000</v>
      </c>
      <c r="K37" s="27">
        <v>50219.85</v>
      </c>
      <c r="L37" s="28">
        <v>204780.15</v>
      </c>
    </row>
    <row r="38" spans="1:12" s="2" customFormat="1" ht="42.75" customHeight="1" outlineLevel="1">
      <c r="A38" s="62" t="s">
        <v>59</v>
      </c>
      <c r="B38" s="23"/>
      <c r="C38" s="24">
        <v>182</v>
      </c>
      <c r="D38" s="82" t="s">
        <v>60</v>
      </c>
      <c r="E38" s="82"/>
      <c r="F38" s="82"/>
      <c r="G38" s="82"/>
      <c r="H38" s="25" t="s">
        <v>37</v>
      </c>
      <c r="I38" s="26" t="s">
        <v>36</v>
      </c>
      <c r="J38" s="29">
        <v>0</v>
      </c>
      <c r="K38" s="27">
        <v>6238.43</v>
      </c>
      <c r="L38" s="28">
        <v>-6238.43</v>
      </c>
    </row>
    <row r="39" spans="1:12" s="2" customFormat="1" ht="95.25" customHeight="1" outlineLevel="1">
      <c r="A39" s="62" t="s">
        <v>61</v>
      </c>
      <c r="B39" s="23"/>
      <c r="C39" s="55" t="s">
        <v>233</v>
      </c>
      <c r="D39" s="82" t="s">
        <v>62</v>
      </c>
      <c r="E39" s="82"/>
      <c r="F39" s="82"/>
      <c r="G39" s="82"/>
      <c r="H39" s="25" t="s">
        <v>46</v>
      </c>
      <c r="I39" s="26" t="s">
        <v>63</v>
      </c>
      <c r="J39" s="27">
        <v>20000000</v>
      </c>
      <c r="K39" s="27">
        <v>3305288.29</v>
      </c>
      <c r="L39" s="28">
        <f>J39-K39</f>
        <v>16694711.71</v>
      </c>
    </row>
    <row r="40" spans="1:12" s="2" customFormat="1" ht="95.25" customHeight="1" outlineLevel="1">
      <c r="A40" s="62" t="s">
        <v>61</v>
      </c>
      <c r="B40" s="23"/>
      <c r="C40" s="24">
        <v>651</v>
      </c>
      <c r="D40" s="82" t="s">
        <v>62</v>
      </c>
      <c r="E40" s="82"/>
      <c r="F40" s="82"/>
      <c r="G40" s="82"/>
      <c r="H40" s="25" t="s">
        <v>46</v>
      </c>
      <c r="I40" s="26" t="s">
        <v>63</v>
      </c>
      <c r="J40" s="27">
        <v>3000000</v>
      </c>
      <c r="K40" s="27">
        <v>505633.56</v>
      </c>
      <c r="L40" s="28">
        <f>J40-K40</f>
        <v>2494366.44</v>
      </c>
    </row>
    <row r="41" spans="1:12" s="2" customFormat="1" ht="84.75" customHeight="1" outlineLevel="1">
      <c r="A41" s="62" t="s">
        <v>64</v>
      </c>
      <c r="B41" s="23"/>
      <c r="C41" s="24">
        <v>651</v>
      </c>
      <c r="D41" s="82" t="s">
        <v>65</v>
      </c>
      <c r="E41" s="82"/>
      <c r="F41" s="82"/>
      <c r="G41" s="82"/>
      <c r="H41" s="25" t="s">
        <v>46</v>
      </c>
      <c r="I41" s="26" t="s">
        <v>63</v>
      </c>
      <c r="J41" s="27">
        <v>1277000</v>
      </c>
      <c r="K41" s="27">
        <v>146419.24</v>
      </c>
      <c r="L41" s="28">
        <v>1130580.76</v>
      </c>
    </row>
    <row r="42" spans="1:12" s="2" customFormat="1" ht="137.25" customHeight="1" outlineLevel="1">
      <c r="A42" s="62" t="s">
        <v>66</v>
      </c>
      <c r="B42" s="23"/>
      <c r="C42" s="24">
        <v>651</v>
      </c>
      <c r="D42" s="82" t="s">
        <v>67</v>
      </c>
      <c r="E42" s="82"/>
      <c r="F42" s="82"/>
      <c r="G42" s="82"/>
      <c r="H42" s="25" t="s">
        <v>46</v>
      </c>
      <c r="I42" s="26" t="s">
        <v>63</v>
      </c>
      <c r="J42" s="29">
        <v>0</v>
      </c>
      <c r="K42" s="30">
        <v>1.6</v>
      </c>
      <c r="L42" s="31">
        <v>-1.6</v>
      </c>
    </row>
    <row r="43" spans="1:12" s="2" customFormat="1" ht="95.25" customHeight="1" outlineLevel="1">
      <c r="A43" s="62" t="s">
        <v>68</v>
      </c>
      <c r="B43" s="23"/>
      <c r="C43" s="24">
        <v>651</v>
      </c>
      <c r="D43" s="82" t="s">
        <v>69</v>
      </c>
      <c r="E43" s="82"/>
      <c r="F43" s="82"/>
      <c r="G43" s="82"/>
      <c r="H43" s="25" t="s">
        <v>46</v>
      </c>
      <c r="I43" s="26" t="s">
        <v>63</v>
      </c>
      <c r="J43" s="27">
        <v>30000</v>
      </c>
      <c r="K43" s="27">
        <v>52328.95</v>
      </c>
      <c r="L43" s="28">
        <v>-22328.95</v>
      </c>
    </row>
    <row r="44" spans="1:12" s="2" customFormat="1" ht="42.75" customHeight="1" outlineLevel="1">
      <c r="A44" s="62" t="s">
        <v>70</v>
      </c>
      <c r="B44" s="23"/>
      <c r="C44" s="24">
        <v>651</v>
      </c>
      <c r="D44" s="82" t="s">
        <v>71</v>
      </c>
      <c r="E44" s="82"/>
      <c r="F44" s="82"/>
      <c r="G44" s="82"/>
      <c r="H44" s="25" t="s">
        <v>46</v>
      </c>
      <c r="I44" s="26" t="s">
        <v>72</v>
      </c>
      <c r="J44" s="27">
        <v>320000</v>
      </c>
      <c r="K44" s="27">
        <v>109535.79</v>
      </c>
      <c r="L44" s="28">
        <v>210464.21</v>
      </c>
    </row>
    <row r="45" spans="1:12" s="2" customFormat="1" ht="32.25" customHeight="1" outlineLevel="1">
      <c r="A45" s="62" t="s">
        <v>73</v>
      </c>
      <c r="B45" s="23"/>
      <c r="C45" s="24">
        <v>651</v>
      </c>
      <c r="D45" s="82" t="s">
        <v>74</v>
      </c>
      <c r="E45" s="82"/>
      <c r="F45" s="82"/>
      <c r="G45" s="82"/>
      <c r="H45" s="25" t="s">
        <v>46</v>
      </c>
      <c r="I45" s="26" t="s">
        <v>72</v>
      </c>
      <c r="J45" s="27">
        <v>350000</v>
      </c>
      <c r="K45" s="27">
        <v>78935.88</v>
      </c>
      <c r="L45" s="28">
        <v>271064.12</v>
      </c>
    </row>
    <row r="46" spans="1:12" s="2" customFormat="1" ht="32.25" customHeight="1" outlineLevel="1">
      <c r="A46" s="62" t="s">
        <v>75</v>
      </c>
      <c r="B46" s="23"/>
      <c r="C46" s="24">
        <v>651</v>
      </c>
      <c r="D46" s="82" t="s">
        <v>76</v>
      </c>
      <c r="E46" s="82"/>
      <c r="F46" s="82"/>
      <c r="G46" s="82"/>
      <c r="H46" s="25" t="s">
        <v>46</v>
      </c>
      <c r="I46" s="26" t="s">
        <v>77</v>
      </c>
      <c r="J46" s="27">
        <v>149000</v>
      </c>
      <c r="K46" s="27">
        <v>33641.77</v>
      </c>
      <c r="L46" s="28">
        <v>115358.23</v>
      </c>
    </row>
    <row r="47" spans="1:12" s="2" customFormat="1" ht="53.25" customHeight="1" outlineLevel="1">
      <c r="A47" s="62" t="s">
        <v>78</v>
      </c>
      <c r="B47" s="23"/>
      <c r="C47" s="24">
        <v>651</v>
      </c>
      <c r="D47" s="82" t="s">
        <v>79</v>
      </c>
      <c r="E47" s="82"/>
      <c r="F47" s="82"/>
      <c r="G47" s="82"/>
      <c r="H47" s="25" t="s">
        <v>46</v>
      </c>
      <c r="I47" s="26" t="s">
        <v>80</v>
      </c>
      <c r="J47" s="27">
        <v>50000</v>
      </c>
      <c r="K47" s="27">
        <v>321026.5</v>
      </c>
      <c r="L47" s="28">
        <v>-271026.5</v>
      </c>
    </row>
    <row r="48" spans="1:12" s="2" customFormat="1" ht="74.25" customHeight="1" outlineLevel="1">
      <c r="A48" s="62" t="s">
        <v>81</v>
      </c>
      <c r="B48" s="23"/>
      <c r="C48" s="24">
        <v>651</v>
      </c>
      <c r="D48" s="82" t="s">
        <v>82</v>
      </c>
      <c r="E48" s="82"/>
      <c r="F48" s="82"/>
      <c r="G48" s="82"/>
      <c r="H48" s="25" t="s">
        <v>46</v>
      </c>
      <c r="I48" s="26" t="s">
        <v>83</v>
      </c>
      <c r="J48" s="29">
        <v>0</v>
      </c>
      <c r="K48" s="27">
        <v>26000</v>
      </c>
      <c r="L48" s="28">
        <v>-26000</v>
      </c>
    </row>
    <row r="49" spans="1:12" s="2" customFormat="1" ht="32.25" customHeight="1" outlineLevel="1">
      <c r="A49" s="62" t="s">
        <v>84</v>
      </c>
      <c r="B49" s="23"/>
      <c r="C49" s="24">
        <v>651</v>
      </c>
      <c r="D49" s="82" t="s">
        <v>85</v>
      </c>
      <c r="E49" s="82"/>
      <c r="F49" s="82"/>
      <c r="G49" s="82"/>
      <c r="H49" s="25" t="s">
        <v>46</v>
      </c>
      <c r="I49" s="26" t="s">
        <v>86</v>
      </c>
      <c r="J49" s="29">
        <v>0</v>
      </c>
      <c r="K49" s="27">
        <v>7023.76</v>
      </c>
      <c r="L49" s="28">
        <v>-7023.76</v>
      </c>
    </row>
    <row r="50" spans="1:12" s="2" customFormat="1" ht="21.75" customHeight="1" outlineLevel="1">
      <c r="A50" s="62" t="s">
        <v>87</v>
      </c>
      <c r="B50" s="23"/>
      <c r="C50" s="24">
        <v>651</v>
      </c>
      <c r="D50" s="82" t="s">
        <v>88</v>
      </c>
      <c r="E50" s="82"/>
      <c r="F50" s="82"/>
      <c r="G50" s="82"/>
      <c r="H50" s="25" t="s">
        <v>46</v>
      </c>
      <c r="I50" s="26" t="s">
        <v>86</v>
      </c>
      <c r="J50" s="29">
        <v>0</v>
      </c>
      <c r="K50" s="27">
        <v>181144.03</v>
      </c>
      <c r="L50" s="28">
        <v>-181144.03</v>
      </c>
    </row>
    <row r="51" spans="1:12" s="2" customFormat="1" ht="32.25" customHeight="1" outlineLevel="1">
      <c r="A51" s="62" t="s">
        <v>89</v>
      </c>
      <c r="B51" s="23"/>
      <c r="C51" s="24">
        <v>651</v>
      </c>
      <c r="D51" s="82" t="s">
        <v>90</v>
      </c>
      <c r="E51" s="82"/>
      <c r="F51" s="82"/>
      <c r="G51" s="82"/>
      <c r="H51" s="25" t="s">
        <v>46</v>
      </c>
      <c r="I51" s="26" t="s">
        <v>91</v>
      </c>
      <c r="J51" s="27">
        <v>66459900</v>
      </c>
      <c r="K51" s="27">
        <v>14864849</v>
      </c>
      <c r="L51" s="28">
        <v>51595051</v>
      </c>
    </row>
    <row r="52" spans="1:12" s="2" customFormat="1" ht="42.75" customHeight="1" outlineLevel="1">
      <c r="A52" s="62" t="s">
        <v>92</v>
      </c>
      <c r="B52" s="23"/>
      <c r="C52" s="24">
        <v>651</v>
      </c>
      <c r="D52" s="82" t="s">
        <v>93</v>
      </c>
      <c r="E52" s="82"/>
      <c r="F52" s="82"/>
      <c r="G52" s="82"/>
      <c r="H52" s="25" t="s">
        <v>46</v>
      </c>
      <c r="I52" s="26" t="s">
        <v>91</v>
      </c>
      <c r="J52" s="27">
        <v>20333560.41</v>
      </c>
      <c r="K52" s="27">
        <v>3778590</v>
      </c>
      <c r="L52" s="28">
        <v>16554970.41</v>
      </c>
    </row>
    <row r="53" spans="1:15" s="2" customFormat="1" ht="40.5" customHeight="1" outlineLevel="1">
      <c r="A53" s="62" t="s">
        <v>235</v>
      </c>
      <c r="B53" s="23"/>
      <c r="C53" s="24">
        <v>651</v>
      </c>
      <c r="D53" s="82" t="s">
        <v>94</v>
      </c>
      <c r="E53" s="82"/>
      <c r="F53" s="82"/>
      <c r="G53" s="82"/>
      <c r="H53" s="25" t="s">
        <v>46</v>
      </c>
      <c r="I53" s="26" t="s">
        <v>91</v>
      </c>
      <c r="J53" s="27">
        <v>2702.5</v>
      </c>
      <c r="K53" s="29">
        <v>0</v>
      </c>
      <c r="L53" s="28">
        <v>2702.5</v>
      </c>
      <c r="M53" s="56"/>
      <c r="N53" s="56"/>
      <c r="O53" s="56"/>
    </row>
    <row r="54" spans="1:12" s="2" customFormat="1" ht="59.25" customHeight="1" outlineLevel="1">
      <c r="A54" s="62" t="s">
        <v>95</v>
      </c>
      <c r="B54" s="23"/>
      <c r="C54" s="24">
        <v>651</v>
      </c>
      <c r="D54" s="82" t="s">
        <v>96</v>
      </c>
      <c r="E54" s="82"/>
      <c r="F54" s="82"/>
      <c r="G54" s="82"/>
      <c r="H54" s="25" t="s">
        <v>46</v>
      </c>
      <c r="I54" s="26" t="s">
        <v>91</v>
      </c>
      <c r="J54" s="27">
        <v>1182000</v>
      </c>
      <c r="K54" s="27">
        <v>182193.76</v>
      </c>
      <c r="L54" s="28">
        <v>999806.24</v>
      </c>
    </row>
    <row r="55" spans="1:12" s="2" customFormat="1" ht="84.75" customHeight="1" outlineLevel="1">
      <c r="A55" s="62" t="s">
        <v>97</v>
      </c>
      <c r="B55" s="23"/>
      <c r="C55" s="24">
        <v>651</v>
      </c>
      <c r="D55" s="82" t="s">
        <v>98</v>
      </c>
      <c r="E55" s="82"/>
      <c r="F55" s="82"/>
      <c r="G55" s="82"/>
      <c r="H55" s="25" t="s">
        <v>46</v>
      </c>
      <c r="I55" s="26" t="s">
        <v>91</v>
      </c>
      <c r="J55" s="27">
        <v>4680360.53</v>
      </c>
      <c r="K55" s="27">
        <v>545420.21</v>
      </c>
      <c r="L55" s="28">
        <v>4134940.32</v>
      </c>
    </row>
    <row r="56" spans="1:12" s="2" customFormat="1" ht="32.25" customHeight="1" outlineLevel="1">
      <c r="A56" s="62" t="s">
        <v>99</v>
      </c>
      <c r="B56" s="23"/>
      <c r="C56" s="24">
        <v>651</v>
      </c>
      <c r="D56" s="82" t="s">
        <v>100</v>
      </c>
      <c r="E56" s="82"/>
      <c r="F56" s="82"/>
      <c r="G56" s="82"/>
      <c r="H56" s="25" t="s">
        <v>46</v>
      </c>
      <c r="I56" s="26" t="s">
        <v>91</v>
      </c>
      <c r="J56" s="27">
        <f>25664640-605340</f>
        <v>25059300</v>
      </c>
      <c r="K56" s="29">
        <v>0</v>
      </c>
      <c r="L56" s="28">
        <f>J56</f>
        <v>25059300</v>
      </c>
    </row>
    <row r="57" spans="1:12" s="2" customFormat="1" ht="42.75" customHeight="1" outlineLevel="1">
      <c r="A57" s="62" t="s">
        <v>101</v>
      </c>
      <c r="B57" s="23"/>
      <c r="C57" s="24">
        <v>651</v>
      </c>
      <c r="D57" s="82" t="s">
        <v>102</v>
      </c>
      <c r="E57" s="82"/>
      <c r="F57" s="82"/>
      <c r="G57" s="82"/>
      <c r="H57" s="25" t="s">
        <v>46</v>
      </c>
      <c r="I57" s="26" t="s">
        <v>86</v>
      </c>
      <c r="J57" s="29">
        <v>0</v>
      </c>
      <c r="K57" s="27">
        <v>748567.1</v>
      </c>
      <c r="L57" s="28">
        <v>-748567.1</v>
      </c>
    </row>
    <row r="58" spans="1:12" s="2" customFormat="1" ht="51" customHeight="1" outlineLevel="1">
      <c r="A58" s="62" t="s">
        <v>234</v>
      </c>
      <c r="B58" s="23"/>
      <c r="C58" s="24">
        <v>651</v>
      </c>
      <c r="D58" s="82" t="s">
        <v>103</v>
      </c>
      <c r="E58" s="82"/>
      <c r="F58" s="82"/>
      <c r="G58" s="82"/>
      <c r="H58" s="25" t="s">
        <v>46</v>
      </c>
      <c r="I58" s="26" t="s">
        <v>91</v>
      </c>
      <c r="J58" s="29">
        <v>0</v>
      </c>
      <c r="K58" s="27">
        <v>-607700</v>
      </c>
      <c r="L58" s="28">
        <v>607700</v>
      </c>
    </row>
    <row r="59" spans="1:12" s="1" customFormat="1" ht="6.75" customHeight="1">
      <c r="A59" s="5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s="1" customFormat="1" ht="11.25" customHeight="1">
      <c r="A60" s="57"/>
      <c r="B60" s="3"/>
      <c r="C60" s="3"/>
      <c r="D60" s="3"/>
      <c r="E60" s="3"/>
      <c r="F60" s="3"/>
      <c r="G60" s="3"/>
      <c r="H60" s="3"/>
      <c r="I60" s="3"/>
      <c r="J60" s="3"/>
      <c r="K60" s="83" t="s">
        <v>104</v>
      </c>
      <c r="L60" s="83"/>
    </row>
    <row r="61" spans="1:12" ht="12" customHeight="1">
      <c r="A61" s="73" t="s">
        <v>105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s="1" customFormat="1" ht="5.25" customHeight="1">
      <c r="A62" s="5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1" customFormat="1" ht="32.25" customHeight="1">
      <c r="A63" s="58" t="s">
        <v>23</v>
      </c>
      <c r="B63" s="11" t="s">
        <v>24</v>
      </c>
      <c r="C63" s="79" t="s">
        <v>106</v>
      </c>
      <c r="D63" s="79"/>
      <c r="E63" s="79"/>
      <c r="F63" s="79"/>
      <c r="G63" s="79"/>
      <c r="H63" s="79"/>
      <c r="I63" s="79"/>
      <c r="J63" s="12" t="s">
        <v>107</v>
      </c>
      <c r="K63" s="10" t="s">
        <v>27</v>
      </c>
      <c r="L63" s="33" t="s">
        <v>28</v>
      </c>
    </row>
    <row r="64" spans="1:12" ht="11.25" customHeight="1">
      <c r="A64" s="59">
        <v>1</v>
      </c>
      <c r="B64" s="13">
        <v>2</v>
      </c>
      <c r="C64" s="84">
        <v>3</v>
      </c>
      <c r="D64" s="84"/>
      <c r="E64" s="84"/>
      <c r="F64" s="84"/>
      <c r="G64" s="84"/>
      <c r="H64" s="84"/>
      <c r="I64" s="84"/>
      <c r="J64" s="14">
        <v>4</v>
      </c>
      <c r="K64" s="13">
        <v>5</v>
      </c>
      <c r="L64" s="13">
        <v>6</v>
      </c>
    </row>
    <row r="65" spans="1:12" ht="12" customHeight="1">
      <c r="A65" s="63" t="s">
        <v>108</v>
      </c>
      <c r="B65" s="34">
        <v>200</v>
      </c>
      <c r="C65" s="81" t="s">
        <v>30</v>
      </c>
      <c r="D65" s="81"/>
      <c r="E65" s="81"/>
      <c r="F65" s="81"/>
      <c r="G65" s="81"/>
      <c r="H65" s="81"/>
      <c r="I65" s="81"/>
      <c r="J65" s="16">
        <v>229092320.84</v>
      </c>
      <c r="K65" s="16">
        <f>SUM(K67:K144)</f>
        <v>27865749.960000005</v>
      </c>
      <c r="L65" s="17">
        <v>201226570.88</v>
      </c>
    </row>
    <row r="66" spans="1:12" s="1" customFormat="1" ht="10.5" customHeight="1">
      <c r="A66" s="61" t="s">
        <v>31</v>
      </c>
      <c r="B66" s="35"/>
      <c r="C66" s="36"/>
      <c r="D66" s="8"/>
      <c r="E66" s="78"/>
      <c r="F66" s="78"/>
      <c r="G66" s="78"/>
      <c r="H66" s="78"/>
      <c r="I66" s="8"/>
      <c r="J66" s="37"/>
      <c r="K66" s="38"/>
      <c r="L66" s="39"/>
    </row>
    <row r="67" spans="1:12" s="2" customFormat="1" ht="21.75" customHeight="1" outlineLevel="1">
      <c r="A67" s="62" t="s">
        <v>109</v>
      </c>
      <c r="B67" s="23"/>
      <c r="C67" s="71" t="s">
        <v>236</v>
      </c>
      <c r="D67" s="25" t="s">
        <v>110</v>
      </c>
      <c r="E67" s="82" t="s">
        <v>111</v>
      </c>
      <c r="F67" s="82"/>
      <c r="G67" s="82" t="s">
        <v>112</v>
      </c>
      <c r="H67" s="82"/>
      <c r="I67" s="26" t="s">
        <v>113</v>
      </c>
      <c r="J67" s="27">
        <v>1768545</v>
      </c>
      <c r="K67" s="27">
        <v>502385.82</v>
      </c>
      <c r="L67" s="28">
        <v>1266159.18</v>
      </c>
    </row>
    <row r="68" spans="1:12" s="2" customFormat="1" ht="42.75" customHeight="1" outlineLevel="1">
      <c r="A68" s="62" t="s">
        <v>114</v>
      </c>
      <c r="B68" s="23"/>
      <c r="C68" s="71" t="s">
        <v>236</v>
      </c>
      <c r="D68" s="25" t="s">
        <v>110</v>
      </c>
      <c r="E68" s="82" t="s">
        <v>111</v>
      </c>
      <c r="F68" s="82"/>
      <c r="G68" s="82" t="s">
        <v>112</v>
      </c>
      <c r="H68" s="82"/>
      <c r="I68" s="26" t="s">
        <v>115</v>
      </c>
      <c r="J68" s="27">
        <v>183508</v>
      </c>
      <c r="K68" s="27">
        <v>14793</v>
      </c>
      <c r="L68" s="28">
        <v>168715</v>
      </c>
    </row>
    <row r="69" spans="1:13" s="2" customFormat="1" ht="63.75" customHeight="1" outlineLevel="1">
      <c r="A69" s="62" t="s">
        <v>116</v>
      </c>
      <c r="B69" s="23"/>
      <c r="C69" s="71" t="s">
        <v>236</v>
      </c>
      <c r="D69" s="25" t="s">
        <v>110</v>
      </c>
      <c r="E69" s="82" t="s">
        <v>111</v>
      </c>
      <c r="F69" s="82"/>
      <c r="G69" s="82" t="s">
        <v>112</v>
      </c>
      <c r="H69" s="82"/>
      <c r="I69" s="26" t="s">
        <v>117</v>
      </c>
      <c r="J69" s="27">
        <v>546100</v>
      </c>
      <c r="K69" s="27">
        <v>47521.37</v>
      </c>
      <c r="L69" s="28">
        <v>498578.63</v>
      </c>
      <c r="M69" s="2" t="s">
        <v>32</v>
      </c>
    </row>
    <row r="70" spans="1:12" s="2" customFormat="1" ht="21.75" customHeight="1" outlineLevel="1">
      <c r="A70" s="62" t="s">
        <v>109</v>
      </c>
      <c r="B70" s="23"/>
      <c r="C70" s="71" t="s">
        <v>12</v>
      </c>
      <c r="D70" s="25" t="s">
        <v>118</v>
      </c>
      <c r="E70" s="82" t="s">
        <v>119</v>
      </c>
      <c r="F70" s="82"/>
      <c r="G70" s="82" t="s">
        <v>120</v>
      </c>
      <c r="H70" s="82"/>
      <c r="I70" s="26" t="s">
        <v>113</v>
      </c>
      <c r="J70" s="27">
        <v>16291077</v>
      </c>
      <c r="K70" s="27">
        <v>3568216.17</v>
      </c>
      <c r="L70" s="28">
        <v>12722860.83</v>
      </c>
    </row>
    <row r="71" spans="1:12" s="2" customFormat="1" ht="21.75" customHeight="1" outlineLevel="1">
      <c r="A71" s="62" t="s">
        <v>121</v>
      </c>
      <c r="B71" s="23"/>
      <c r="C71" s="71" t="s">
        <v>12</v>
      </c>
      <c r="D71" s="25" t="s">
        <v>118</v>
      </c>
      <c r="E71" s="82" t="s">
        <v>119</v>
      </c>
      <c r="F71" s="82"/>
      <c r="G71" s="82" t="s">
        <v>120</v>
      </c>
      <c r="H71" s="82"/>
      <c r="I71" s="26" t="s">
        <v>115</v>
      </c>
      <c r="J71" s="27">
        <v>114500</v>
      </c>
      <c r="K71" s="27">
        <v>77335.5</v>
      </c>
      <c r="L71" s="28">
        <v>37164.5</v>
      </c>
    </row>
    <row r="72" spans="1:12" s="2" customFormat="1" ht="63.75" customHeight="1" outlineLevel="1">
      <c r="A72" s="62" t="s">
        <v>116</v>
      </c>
      <c r="B72" s="23"/>
      <c r="C72" s="71" t="s">
        <v>12</v>
      </c>
      <c r="D72" s="25" t="s">
        <v>118</v>
      </c>
      <c r="E72" s="82" t="s">
        <v>119</v>
      </c>
      <c r="F72" s="82"/>
      <c r="G72" s="82" t="s">
        <v>120</v>
      </c>
      <c r="H72" s="82"/>
      <c r="I72" s="26" t="s">
        <v>117</v>
      </c>
      <c r="J72" s="27">
        <v>4919905</v>
      </c>
      <c r="K72" s="27">
        <v>856447.45</v>
      </c>
      <c r="L72" s="28">
        <v>4063457.55</v>
      </c>
    </row>
    <row r="73" spans="1:12" s="2" customFormat="1" ht="11.25" customHeight="1" outlineLevel="1">
      <c r="A73" s="62" t="s">
        <v>122</v>
      </c>
      <c r="B73" s="23"/>
      <c r="C73" s="71" t="s">
        <v>12</v>
      </c>
      <c r="D73" s="25" t="s">
        <v>118</v>
      </c>
      <c r="E73" s="82" t="s">
        <v>119</v>
      </c>
      <c r="F73" s="82"/>
      <c r="G73" s="82" t="s">
        <v>120</v>
      </c>
      <c r="H73" s="82"/>
      <c r="I73" s="26" t="s">
        <v>123</v>
      </c>
      <c r="J73" s="27">
        <v>137970</v>
      </c>
      <c r="K73" s="27">
        <v>15510</v>
      </c>
      <c r="L73" s="28">
        <v>122460</v>
      </c>
    </row>
    <row r="74" spans="1:12" s="2" customFormat="1" ht="11.25" customHeight="1" outlineLevel="1">
      <c r="A74" s="62" t="s">
        <v>124</v>
      </c>
      <c r="B74" s="23"/>
      <c r="C74" s="71" t="s">
        <v>12</v>
      </c>
      <c r="D74" s="25" t="s">
        <v>118</v>
      </c>
      <c r="E74" s="82" t="s">
        <v>119</v>
      </c>
      <c r="F74" s="82"/>
      <c r="G74" s="82" t="s">
        <v>120</v>
      </c>
      <c r="H74" s="82"/>
      <c r="I74" s="26" t="s">
        <v>125</v>
      </c>
      <c r="J74" s="27">
        <v>29751</v>
      </c>
      <c r="K74" s="27">
        <v>11990</v>
      </c>
      <c r="L74" s="28">
        <v>17761</v>
      </c>
    </row>
    <row r="75" spans="1:12" s="2" customFormat="1" ht="11.25" customHeight="1" outlineLevel="1">
      <c r="A75" s="62" t="s">
        <v>126</v>
      </c>
      <c r="B75" s="23"/>
      <c r="C75" s="71" t="s">
        <v>12</v>
      </c>
      <c r="D75" s="25" t="s">
        <v>118</v>
      </c>
      <c r="E75" s="82" t="s">
        <v>119</v>
      </c>
      <c r="F75" s="82"/>
      <c r="G75" s="82" t="s">
        <v>120</v>
      </c>
      <c r="H75" s="82"/>
      <c r="I75" s="26" t="s">
        <v>127</v>
      </c>
      <c r="J75" s="27">
        <v>45987</v>
      </c>
      <c r="K75" s="27">
        <v>15442.61</v>
      </c>
      <c r="L75" s="28">
        <v>30544.39</v>
      </c>
    </row>
    <row r="76" spans="1:12" s="2" customFormat="1" ht="21.75" customHeight="1" outlineLevel="1">
      <c r="A76" s="62" t="s">
        <v>128</v>
      </c>
      <c r="B76" s="23"/>
      <c r="C76" s="71" t="s">
        <v>12</v>
      </c>
      <c r="D76" s="25" t="s">
        <v>118</v>
      </c>
      <c r="E76" s="82" t="s">
        <v>119</v>
      </c>
      <c r="F76" s="82"/>
      <c r="G76" s="82" t="s">
        <v>129</v>
      </c>
      <c r="H76" s="82"/>
      <c r="I76" s="26" t="s">
        <v>113</v>
      </c>
      <c r="J76" s="27">
        <v>1572304</v>
      </c>
      <c r="K76" s="27">
        <v>398838.29</v>
      </c>
      <c r="L76" s="28">
        <v>1173465.71</v>
      </c>
    </row>
    <row r="77" spans="1:12" s="2" customFormat="1" ht="63.75" customHeight="1" outlineLevel="1">
      <c r="A77" s="62" t="s">
        <v>116</v>
      </c>
      <c r="B77" s="23"/>
      <c r="C77" s="71" t="s">
        <v>12</v>
      </c>
      <c r="D77" s="25" t="s">
        <v>118</v>
      </c>
      <c r="E77" s="82" t="s">
        <v>119</v>
      </c>
      <c r="F77" s="82"/>
      <c r="G77" s="82" t="s">
        <v>129</v>
      </c>
      <c r="H77" s="82"/>
      <c r="I77" s="26" t="s">
        <v>117</v>
      </c>
      <c r="J77" s="27">
        <v>474836</v>
      </c>
      <c r="K77" s="27">
        <v>83354.19</v>
      </c>
      <c r="L77" s="28">
        <v>391481.81</v>
      </c>
    </row>
    <row r="78" spans="1:12" s="2" customFormat="1" ht="11.25" customHeight="1" outlineLevel="1">
      <c r="A78" s="62" t="s">
        <v>130</v>
      </c>
      <c r="B78" s="23"/>
      <c r="C78" s="71" t="s">
        <v>12</v>
      </c>
      <c r="D78" s="25" t="s">
        <v>118</v>
      </c>
      <c r="E78" s="82" t="s">
        <v>131</v>
      </c>
      <c r="F78" s="82"/>
      <c r="G78" s="82" t="s">
        <v>132</v>
      </c>
      <c r="H78" s="82"/>
      <c r="I78" s="26" t="s">
        <v>133</v>
      </c>
      <c r="J78" s="27">
        <v>2020700</v>
      </c>
      <c r="K78" s="27">
        <v>505175</v>
      </c>
      <c r="L78" s="28">
        <v>1515525</v>
      </c>
    </row>
    <row r="79" spans="1:12" s="2" customFormat="1" ht="11.25" customHeight="1" outlineLevel="1">
      <c r="A79" s="62" t="s">
        <v>122</v>
      </c>
      <c r="B79" s="23"/>
      <c r="C79" s="71" t="s">
        <v>12</v>
      </c>
      <c r="D79" s="25" t="s">
        <v>134</v>
      </c>
      <c r="E79" s="82" t="s">
        <v>119</v>
      </c>
      <c r="F79" s="82"/>
      <c r="G79" s="82" t="s">
        <v>120</v>
      </c>
      <c r="H79" s="82"/>
      <c r="I79" s="26" t="s">
        <v>123</v>
      </c>
      <c r="J79" s="27">
        <v>4466346</v>
      </c>
      <c r="K79" s="29">
        <v>0</v>
      </c>
      <c r="L79" s="28">
        <v>4466346</v>
      </c>
    </row>
    <row r="80" spans="1:12" s="2" customFormat="1" ht="11.25" customHeight="1" outlineLevel="1">
      <c r="A80" s="62" t="s">
        <v>135</v>
      </c>
      <c r="B80" s="23"/>
      <c r="C80" s="71" t="s">
        <v>12</v>
      </c>
      <c r="D80" s="25" t="s">
        <v>136</v>
      </c>
      <c r="E80" s="82" t="s">
        <v>137</v>
      </c>
      <c r="F80" s="82"/>
      <c r="G80" s="82" t="s">
        <v>138</v>
      </c>
      <c r="H80" s="82"/>
      <c r="I80" s="26" t="s">
        <v>139</v>
      </c>
      <c r="J80" s="27">
        <v>2220677</v>
      </c>
      <c r="K80" s="29">
        <v>0</v>
      </c>
      <c r="L80" s="28">
        <v>2220677</v>
      </c>
    </row>
    <row r="81" spans="1:12" s="2" customFormat="1" ht="11.25" customHeight="1" outlineLevel="1">
      <c r="A81" s="62" t="s">
        <v>122</v>
      </c>
      <c r="B81" s="23"/>
      <c r="C81" s="71" t="s">
        <v>12</v>
      </c>
      <c r="D81" s="25" t="s">
        <v>140</v>
      </c>
      <c r="E81" s="82" t="s">
        <v>141</v>
      </c>
      <c r="F81" s="82"/>
      <c r="G81" s="82" t="s">
        <v>142</v>
      </c>
      <c r="H81" s="82"/>
      <c r="I81" s="26" t="s">
        <v>123</v>
      </c>
      <c r="J81" s="27">
        <v>72000</v>
      </c>
      <c r="K81" s="29">
        <v>0</v>
      </c>
      <c r="L81" s="28">
        <v>72000</v>
      </c>
    </row>
    <row r="82" spans="1:12" s="2" customFormat="1" ht="42.75" customHeight="1" outlineLevel="1">
      <c r="A82" s="62" t="s">
        <v>143</v>
      </c>
      <c r="B82" s="23"/>
      <c r="C82" s="71" t="s">
        <v>12</v>
      </c>
      <c r="D82" s="25" t="s">
        <v>140</v>
      </c>
      <c r="E82" s="82" t="s">
        <v>144</v>
      </c>
      <c r="F82" s="82"/>
      <c r="G82" s="82" t="s">
        <v>142</v>
      </c>
      <c r="H82" s="82"/>
      <c r="I82" s="26" t="s">
        <v>123</v>
      </c>
      <c r="J82" s="27">
        <v>2495565.9</v>
      </c>
      <c r="K82" s="27">
        <v>517851.98</v>
      </c>
      <c r="L82" s="28">
        <v>1977713.92</v>
      </c>
    </row>
    <row r="83" spans="1:12" s="2" customFormat="1" ht="42.75" customHeight="1" outlineLevel="1">
      <c r="A83" s="62" t="s">
        <v>143</v>
      </c>
      <c r="B83" s="23"/>
      <c r="C83" s="71" t="s">
        <v>236</v>
      </c>
      <c r="D83" s="25" t="s">
        <v>140</v>
      </c>
      <c r="E83" s="82" t="s">
        <v>111</v>
      </c>
      <c r="F83" s="82"/>
      <c r="G83" s="82" t="s">
        <v>142</v>
      </c>
      <c r="H83" s="82"/>
      <c r="I83" s="26" t="s">
        <v>123</v>
      </c>
      <c r="J83" s="27">
        <v>230863.5</v>
      </c>
      <c r="K83" s="27">
        <v>48231.26</v>
      </c>
      <c r="L83" s="28">
        <v>182632.24</v>
      </c>
    </row>
    <row r="84" spans="1:12" s="2" customFormat="1" ht="42.75" customHeight="1" outlineLevel="1">
      <c r="A84" s="62" t="s">
        <v>114</v>
      </c>
      <c r="B84" s="23"/>
      <c r="C84" s="71" t="s">
        <v>12</v>
      </c>
      <c r="D84" s="25" t="s">
        <v>140</v>
      </c>
      <c r="E84" s="82" t="s">
        <v>119</v>
      </c>
      <c r="F84" s="82"/>
      <c r="G84" s="82" t="s">
        <v>145</v>
      </c>
      <c r="H84" s="82"/>
      <c r="I84" s="26" t="s">
        <v>115</v>
      </c>
      <c r="J84" s="27">
        <v>726935</v>
      </c>
      <c r="K84" s="27">
        <v>33876</v>
      </c>
      <c r="L84" s="28">
        <v>693059</v>
      </c>
    </row>
    <row r="85" spans="1:12" s="2" customFormat="1" ht="63.75" customHeight="1" outlineLevel="1">
      <c r="A85" s="62" t="s">
        <v>116</v>
      </c>
      <c r="B85" s="23"/>
      <c r="C85" s="71" t="s">
        <v>12</v>
      </c>
      <c r="D85" s="25" t="s">
        <v>140</v>
      </c>
      <c r="E85" s="82" t="s">
        <v>119</v>
      </c>
      <c r="F85" s="82"/>
      <c r="G85" s="82" t="s">
        <v>145</v>
      </c>
      <c r="H85" s="82"/>
      <c r="I85" s="26" t="s">
        <v>117</v>
      </c>
      <c r="J85" s="27">
        <v>95000</v>
      </c>
      <c r="K85" s="27">
        <v>4641.49</v>
      </c>
      <c r="L85" s="28">
        <v>90358.51</v>
      </c>
    </row>
    <row r="86" spans="1:12" s="2" customFormat="1" ht="11.25" customHeight="1" outlineLevel="1">
      <c r="A86" s="62" t="s">
        <v>146</v>
      </c>
      <c r="B86" s="23"/>
      <c r="C86" s="71" t="s">
        <v>12</v>
      </c>
      <c r="D86" s="25" t="s">
        <v>140</v>
      </c>
      <c r="E86" s="82" t="s">
        <v>147</v>
      </c>
      <c r="F86" s="82"/>
      <c r="G86" s="82" t="s">
        <v>148</v>
      </c>
      <c r="H86" s="82"/>
      <c r="I86" s="26" t="s">
        <v>149</v>
      </c>
      <c r="J86" s="27">
        <v>21370401</v>
      </c>
      <c r="K86" s="27">
        <v>2433469.84</v>
      </c>
      <c r="L86" s="28">
        <v>18936931.16</v>
      </c>
    </row>
    <row r="87" spans="1:12" s="2" customFormat="1" ht="32.25" customHeight="1" outlineLevel="1">
      <c r="A87" s="62" t="s">
        <v>150</v>
      </c>
      <c r="B87" s="23"/>
      <c r="C87" s="71" t="s">
        <v>12</v>
      </c>
      <c r="D87" s="25" t="s">
        <v>140</v>
      </c>
      <c r="E87" s="82" t="s">
        <v>147</v>
      </c>
      <c r="F87" s="82"/>
      <c r="G87" s="82" t="s">
        <v>148</v>
      </c>
      <c r="H87" s="82"/>
      <c r="I87" s="26" t="s">
        <v>151</v>
      </c>
      <c r="J87" s="27">
        <v>678513</v>
      </c>
      <c r="K87" s="27">
        <v>2182.6</v>
      </c>
      <c r="L87" s="28">
        <v>676330.4</v>
      </c>
    </row>
    <row r="88" spans="1:12" s="2" customFormat="1" ht="53.25" customHeight="1" outlineLevel="1">
      <c r="A88" s="62" t="s">
        <v>152</v>
      </c>
      <c r="B88" s="23"/>
      <c r="C88" s="71" t="s">
        <v>12</v>
      </c>
      <c r="D88" s="25" t="s">
        <v>140</v>
      </c>
      <c r="E88" s="82" t="s">
        <v>147</v>
      </c>
      <c r="F88" s="82"/>
      <c r="G88" s="82" t="s">
        <v>148</v>
      </c>
      <c r="H88" s="82"/>
      <c r="I88" s="26" t="s">
        <v>153</v>
      </c>
      <c r="J88" s="27">
        <v>6477779</v>
      </c>
      <c r="K88" s="27">
        <v>449604.75</v>
      </c>
      <c r="L88" s="28">
        <v>6028174.25</v>
      </c>
    </row>
    <row r="89" spans="1:12" s="2" customFormat="1" ht="11.25" customHeight="1" outlineLevel="1">
      <c r="A89" s="62" t="s">
        <v>122</v>
      </c>
      <c r="B89" s="23"/>
      <c r="C89" s="71" t="s">
        <v>12</v>
      </c>
      <c r="D89" s="25" t="s">
        <v>140</v>
      </c>
      <c r="E89" s="82" t="s">
        <v>147</v>
      </c>
      <c r="F89" s="82"/>
      <c r="G89" s="82" t="s">
        <v>148</v>
      </c>
      <c r="H89" s="82"/>
      <c r="I89" s="26" t="s">
        <v>123</v>
      </c>
      <c r="J89" s="27">
        <v>4012960.59</v>
      </c>
      <c r="K89" s="27">
        <v>836994.83</v>
      </c>
      <c r="L89" s="28">
        <v>3175965.76</v>
      </c>
    </row>
    <row r="90" spans="1:12" s="2" customFormat="1" ht="42.75" customHeight="1" outlineLevel="1">
      <c r="A90" s="62" t="s">
        <v>154</v>
      </c>
      <c r="B90" s="23"/>
      <c r="C90" s="71" t="s">
        <v>12</v>
      </c>
      <c r="D90" s="25" t="s">
        <v>140</v>
      </c>
      <c r="E90" s="82" t="s">
        <v>147</v>
      </c>
      <c r="F90" s="82"/>
      <c r="G90" s="82" t="s">
        <v>148</v>
      </c>
      <c r="H90" s="82"/>
      <c r="I90" s="26" t="s">
        <v>155</v>
      </c>
      <c r="J90" s="27">
        <v>79200</v>
      </c>
      <c r="K90" s="27">
        <v>79176.83</v>
      </c>
      <c r="L90" s="31">
        <v>23.17</v>
      </c>
    </row>
    <row r="91" spans="1:12" s="2" customFormat="1" ht="21.75" customHeight="1" outlineLevel="1">
      <c r="A91" s="62" t="s">
        <v>156</v>
      </c>
      <c r="B91" s="23"/>
      <c r="C91" s="71" t="s">
        <v>12</v>
      </c>
      <c r="D91" s="25" t="s">
        <v>140</v>
      </c>
      <c r="E91" s="82" t="s">
        <v>147</v>
      </c>
      <c r="F91" s="82"/>
      <c r="G91" s="82" t="s">
        <v>148</v>
      </c>
      <c r="H91" s="82"/>
      <c r="I91" s="26" t="s">
        <v>157</v>
      </c>
      <c r="J91" s="27">
        <v>20606</v>
      </c>
      <c r="K91" s="27">
        <v>3934</v>
      </c>
      <c r="L91" s="28">
        <v>16672</v>
      </c>
    </row>
    <row r="92" spans="1:12" s="2" customFormat="1" ht="11.25" customHeight="1" outlineLevel="1">
      <c r="A92" s="62" t="s">
        <v>126</v>
      </c>
      <c r="B92" s="23"/>
      <c r="C92" s="71" t="s">
        <v>12</v>
      </c>
      <c r="D92" s="25" t="s">
        <v>140</v>
      </c>
      <c r="E92" s="82" t="s">
        <v>147</v>
      </c>
      <c r="F92" s="82"/>
      <c r="G92" s="82" t="s">
        <v>148</v>
      </c>
      <c r="H92" s="82"/>
      <c r="I92" s="26" t="s">
        <v>127</v>
      </c>
      <c r="J92" s="27">
        <v>37372</v>
      </c>
      <c r="K92" s="27">
        <v>8257.52</v>
      </c>
      <c r="L92" s="28">
        <v>29114.48</v>
      </c>
    </row>
    <row r="93" spans="1:12" s="2" customFormat="1" ht="11.25" customHeight="1" outlineLevel="1">
      <c r="A93" s="62" t="s">
        <v>122</v>
      </c>
      <c r="B93" s="23"/>
      <c r="C93" s="71" t="s">
        <v>12</v>
      </c>
      <c r="D93" s="25" t="s">
        <v>140</v>
      </c>
      <c r="E93" s="82" t="s">
        <v>158</v>
      </c>
      <c r="F93" s="82"/>
      <c r="G93" s="82" t="s">
        <v>159</v>
      </c>
      <c r="H93" s="82"/>
      <c r="I93" s="26" t="s">
        <v>123</v>
      </c>
      <c r="J93" s="27">
        <v>67016.32</v>
      </c>
      <c r="K93" s="27">
        <v>4436.32</v>
      </c>
      <c r="L93" s="28">
        <v>62580</v>
      </c>
    </row>
    <row r="94" spans="1:12" s="2" customFormat="1" ht="21.75" customHeight="1" outlineLevel="1">
      <c r="A94" s="62" t="s">
        <v>109</v>
      </c>
      <c r="B94" s="23"/>
      <c r="C94" s="71" t="s">
        <v>12</v>
      </c>
      <c r="D94" s="25" t="s">
        <v>160</v>
      </c>
      <c r="E94" s="82" t="s">
        <v>119</v>
      </c>
      <c r="F94" s="82"/>
      <c r="G94" s="82" t="s">
        <v>161</v>
      </c>
      <c r="H94" s="82"/>
      <c r="I94" s="26" t="s">
        <v>113</v>
      </c>
      <c r="J94" s="27">
        <v>907835</v>
      </c>
      <c r="K94" s="27">
        <v>151018.9</v>
      </c>
      <c r="L94" s="28">
        <v>756816.1</v>
      </c>
    </row>
    <row r="95" spans="1:12" s="2" customFormat="1" ht="63.75" customHeight="1" outlineLevel="1">
      <c r="A95" s="62" t="s">
        <v>116</v>
      </c>
      <c r="B95" s="23"/>
      <c r="C95" s="71" t="s">
        <v>12</v>
      </c>
      <c r="D95" s="25" t="s">
        <v>160</v>
      </c>
      <c r="E95" s="82" t="s">
        <v>119</v>
      </c>
      <c r="F95" s="82"/>
      <c r="G95" s="82" t="s">
        <v>161</v>
      </c>
      <c r="H95" s="82"/>
      <c r="I95" s="26" t="s">
        <v>117</v>
      </c>
      <c r="J95" s="27">
        <v>274165</v>
      </c>
      <c r="K95" s="27">
        <v>31174.86</v>
      </c>
      <c r="L95" s="28">
        <v>242990.14</v>
      </c>
    </row>
    <row r="96" spans="1:12" s="2" customFormat="1" ht="42.75" customHeight="1" outlineLevel="1">
      <c r="A96" s="62" t="s">
        <v>143</v>
      </c>
      <c r="B96" s="23"/>
      <c r="C96" s="71" t="s">
        <v>12</v>
      </c>
      <c r="D96" s="25" t="s">
        <v>162</v>
      </c>
      <c r="E96" s="82" t="s">
        <v>163</v>
      </c>
      <c r="F96" s="82"/>
      <c r="G96" s="82" t="s">
        <v>142</v>
      </c>
      <c r="H96" s="82"/>
      <c r="I96" s="26" t="s">
        <v>123</v>
      </c>
      <c r="J96" s="27">
        <v>1032400</v>
      </c>
      <c r="K96" s="27">
        <v>103370</v>
      </c>
      <c r="L96" s="28">
        <v>929030</v>
      </c>
    </row>
    <row r="97" spans="1:12" s="2" customFormat="1" ht="42.75" customHeight="1" outlineLevel="1">
      <c r="A97" s="62" t="s">
        <v>143</v>
      </c>
      <c r="B97" s="23"/>
      <c r="C97" s="71" t="s">
        <v>12</v>
      </c>
      <c r="D97" s="25" t="s">
        <v>162</v>
      </c>
      <c r="E97" s="82" t="s">
        <v>164</v>
      </c>
      <c r="F97" s="82"/>
      <c r="G97" s="82" t="s">
        <v>142</v>
      </c>
      <c r="H97" s="82"/>
      <c r="I97" s="26" t="s">
        <v>123</v>
      </c>
      <c r="J97" s="27">
        <v>126340</v>
      </c>
      <c r="K97" s="27">
        <v>80416.33</v>
      </c>
      <c r="L97" s="28">
        <v>45923.67</v>
      </c>
    </row>
    <row r="98" spans="1:12" s="2" customFormat="1" ht="42.75" customHeight="1" outlineLevel="1">
      <c r="A98" s="62" t="s">
        <v>143</v>
      </c>
      <c r="B98" s="23"/>
      <c r="C98" s="71" t="s">
        <v>12</v>
      </c>
      <c r="D98" s="25" t="s">
        <v>162</v>
      </c>
      <c r="E98" s="82" t="s">
        <v>165</v>
      </c>
      <c r="F98" s="82"/>
      <c r="G98" s="82" t="s">
        <v>142</v>
      </c>
      <c r="H98" s="82"/>
      <c r="I98" s="26" t="s">
        <v>123</v>
      </c>
      <c r="J98" s="27">
        <v>480400</v>
      </c>
      <c r="K98" s="27">
        <v>76208.66</v>
      </c>
      <c r="L98" s="28">
        <v>404191.34</v>
      </c>
    </row>
    <row r="99" spans="1:12" s="2" customFormat="1" ht="11.25" customHeight="1" outlineLevel="1">
      <c r="A99" s="62" t="s">
        <v>122</v>
      </c>
      <c r="B99" s="23"/>
      <c r="C99" s="71" t="s">
        <v>12</v>
      </c>
      <c r="D99" s="25" t="s">
        <v>162</v>
      </c>
      <c r="E99" s="82" t="s">
        <v>166</v>
      </c>
      <c r="F99" s="82"/>
      <c r="G99" s="82" t="s">
        <v>142</v>
      </c>
      <c r="H99" s="82"/>
      <c r="I99" s="26" t="s">
        <v>123</v>
      </c>
      <c r="J99" s="27">
        <v>26100</v>
      </c>
      <c r="K99" s="29">
        <v>0</v>
      </c>
      <c r="L99" s="28">
        <v>26100</v>
      </c>
    </row>
    <row r="100" spans="1:12" s="2" customFormat="1" ht="42.75" customHeight="1" outlineLevel="1">
      <c r="A100" s="62" t="s">
        <v>143</v>
      </c>
      <c r="B100" s="23"/>
      <c r="C100" s="71" t="s">
        <v>12</v>
      </c>
      <c r="D100" s="25" t="s">
        <v>162</v>
      </c>
      <c r="E100" s="82" t="s">
        <v>144</v>
      </c>
      <c r="F100" s="82"/>
      <c r="G100" s="82" t="s">
        <v>142</v>
      </c>
      <c r="H100" s="82"/>
      <c r="I100" s="26" t="s">
        <v>123</v>
      </c>
      <c r="J100" s="27">
        <v>100000</v>
      </c>
      <c r="K100" s="29">
        <v>0</v>
      </c>
      <c r="L100" s="28">
        <v>100000</v>
      </c>
    </row>
    <row r="101" spans="1:12" s="2" customFormat="1" ht="42.75" customHeight="1" outlineLevel="1">
      <c r="A101" s="62" t="s">
        <v>167</v>
      </c>
      <c r="B101" s="23"/>
      <c r="C101" s="71" t="s">
        <v>12</v>
      </c>
      <c r="D101" s="25" t="s">
        <v>168</v>
      </c>
      <c r="E101" s="82" t="s">
        <v>163</v>
      </c>
      <c r="F101" s="82"/>
      <c r="G101" s="82" t="s">
        <v>142</v>
      </c>
      <c r="H101" s="82"/>
      <c r="I101" s="26" t="s">
        <v>169</v>
      </c>
      <c r="J101" s="27">
        <v>50000</v>
      </c>
      <c r="K101" s="29">
        <v>0</v>
      </c>
      <c r="L101" s="28">
        <v>50000</v>
      </c>
    </row>
    <row r="102" spans="1:12" s="2" customFormat="1" ht="11.25" customHeight="1" outlineLevel="1">
      <c r="A102" s="62" t="s">
        <v>122</v>
      </c>
      <c r="B102" s="23"/>
      <c r="C102" s="71" t="s">
        <v>12</v>
      </c>
      <c r="D102" s="25" t="s">
        <v>170</v>
      </c>
      <c r="E102" s="82" t="s">
        <v>171</v>
      </c>
      <c r="F102" s="82"/>
      <c r="G102" s="82" t="s">
        <v>172</v>
      </c>
      <c r="H102" s="82"/>
      <c r="I102" s="26" t="s">
        <v>123</v>
      </c>
      <c r="J102" s="27">
        <v>808000</v>
      </c>
      <c r="K102" s="29">
        <v>0</v>
      </c>
      <c r="L102" s="28">
        <v>808000</v>
      </c>
    </row>
    <row r="103" spans="1:12" s="2" customFormat="1" ht="11.25" customHeight="1" outlineLevel="1">
      <c r="A103" s="62" t="s">
        <v>122</v>
      </c>
      <c r="B103" s="23"/>
      <c r="C103" s="71" t="s">
        <v>12</v>
      </c>
      <c r="D103" s="25" t="s">
        <v>170</v>
      </c>
      <c r="E103" s="82" t="s">
        <v>171</v>
      </c>
      <c r="F103" s="82"/>
      <c r="G103" s="82" t="s">
        <v>173</v>
      </c>
      <c r="H103" s="82"/>
      <c r="I103" s="26" t="s">
        <v>123</v>
      </c>
      <c r="J103" s="27">
        <v>69000</v>
      </c>
      <c r="K103" s="29">
        <v>0</v>
      </c>
      <c r="L103" s="28">
        <v>69000</v>
      </c>
    </row>
    <row r="104" spans="1:12" s="2" customFormat="1" ht="11.25" customHeight="1" outlineLevel="1">
      <c r="A104" s="62" t="s">
        <v>122</v>
      </c>
      <c r="B104" s="23"/>
      <c r="C104" s="71" t="s">
        <v>12</v>
      </c>
      <c r="D104" s="25" t="s">
        <v>170</v>
      </c>
      <c r="E104" s="82" t="s">
        <v>171</v>
      </c>
      <c r="F104" s="82"/>
      <c r="G104" s="82" t="s">
        <v>174</v>
      </c>
      <c r="H104" s="82"/>
      <c r="I104" s="26" t="s">
        <v>123</v>
      </c>
      <c r="J104" s="27">
        <v>203700</v>
      </c>
      <c r="K104" s="29">
        <v>0</v>
      </c>
      <c r="L104" s="28">
        <v>203700</v>
      </c>
    </row>
    <row r="105" spans="1:12" s="2" customFormat="1" ht="11.25" customHeight="1" outlineLevel="1">
      <c r="A105" s="62" t="s">
        <v>122</v>
      </c>
      <c r="B105" s="23"/>
      <c r="C105" s="71" t="s">
        <v>12</v>
      </c>
      <c r="D105" s="25" t="s">
        <v>170</v>
      </c>
      <c r="E105" s="82" t="s">
        <v>171</v>
      </c>
      <c r="F105" s="82"/>
      <c r="G105" s="82" t="s">
        <v>142</v>
      </c>
      <c r="H105" s="82"/>
      <c r="I105" s="26" t="s">
        <v>123</v>
      </c>
      <c r="J105" s="27">
        <v>1637670.27</v>
      </c>
      <c r="K105" s="27">
        <v>664665.05</v>
      </c>
      <c r="L105" s="28">
        <v>973005.22</v>
      </c>
    </row>
    <row r="106" spans="1:12" s="2" customFormat="1" ht="11.25" customHeight="1" outlineLevel="1">
      <c r="A106" s="62" t="s">
        <v>122</v>
      </c>
      <c r="B106" s="23"/>
      <c r="C106" s="71" t="s">
        <v>12</v>
      </c>
      <c r="D106" s="25" t="s">
        <v>170</v>
      </c>
      <c r="E106" s="82" t="s">
        <v>171</v>
      </c>
      <c r="F106" s="82"/>
      <c r="G106" s="82" t="s">
        <v>175</v>
      </c>
      <c r="H106" s="82"/>
      <c r="I106" s="26" t="s">
        <v>123</v>
      </c>
      <c r="J106" s="27">
        <v>202000</v>
      </c>
      <c r="K106" s="29">
        <v>0</v>
      </c>
      <c r="L106" s="28">
        <v>202000</v>
      </c>
    </row>
    <row r="107" spans="1:12" s="2" customFormat="1" ht="11.25" customHeight="1" outlineLevel="1">
      <c r="A107" s="62" t="s">
        <v>122</v>
      </c>
      <c r="B107" s="23"/>
      <c r="C107" s="71" t="s">
        <v>12</v>
      </c>
      <c r="D107" s="25" t="s">
        <v>170</v>
      </c>
      <c r="E107" s="82" t="s">
        <v>171</v>
      </c>
      <c r="F107" s="82"/>
      <c r="G107" s="82" t="s">
        <v>176</v>
      </c>
      <c r="H107" s="82"/>
      <c r="I107" s="26" t="s">
        <v>123</v>
      </c>
      <c r="J107" s="27">
        <v>29571.43</v>
      </c>
      <c r="K107" s="29">
        <v>0</v>
      </c>
      <c r="L107" s="28">
        <v>29571.43</v>
      </c>
    </row>
    <row r="108" spans="1:12" s="2" customFormat="1" ht="11.25" customHeight="1" outlineLevel="1">
      <c r="A108" s="62" t="s">
        <v>122</v>
      </c>
      <c r="B108" s="23"/>
      <c r="C108" s="71" t="s">
        <v>12</v>
      </c>
      <c r="D108" s="25" t="s">
        <v>170</v>
      </c>
      <c r="E108" s="82" t="s">
        <v>171</v>
      </c>
      <c r="F108" s="82"/>
      <c r="G108" s="82" t="s">
        <v>177</v>
      </c>
      <c r="H108" s="82"/>
      <c r="I108" s="26" t="s">
        <v>123</v>
      </c>
      <c r="J108" s="27">
        <v>50925</v>
      </c>
      <c r="K108" s="29">
        <v>0</v>
      </c>
      <c r="L108" s="28">
        <v>50925</v>
      </c>
    </row>
    <row r="109" spans="1:12" s="2" customFormat="1" ht="42.75" customHeight="1" outlineLevel="1">
      <c r="A109" s="62" t="s">
        <v>143</v>
      </c>
      <c r="B109" s="23"/>
      <c r="C109" s="71" t="s">
        <v>12</v>
      </c>
      <c r="D109" s="25" t="s">
        <v>178</v>
      </c>
      <c r="E109" s="82" t="s">
        <v>179</v>
      </c>
      <c r="F109" s="82"/>
      <c r="G109" s="82" t="s">
        <v>180</v>
      </c>
      <c r="H109" s="82"/>
      <c r="I109" s="26" t="s">
        <v>123</v>
      </c>
      <c r="J109" s="27">
        <v>16653500</v>
      </c>
      <c r="K109" s="29">
        <v>0</v>
      </c>
      <c r="L109" s="28">
        <v>16653500</v>
      </c>
    </row>
    <row r="110" spans="1:12" s="2" customFormat="1" ht="42.75" customHeight="1" outlineLevel="1">
      <c r="A110" s="62" t="s">
        <v>143</v>
      </c>
      <c r="B110" s="23"/>
      <c r="C110" s="71" t="s">
        <v>12</v>
      </c>
      <c r="D110" s="25" t="s">
        <v>178</v>
      </c>
      <c r="E110" s="82" t="s">
        <v>179</v>
      </c>
      <c r="F110" s="82"/>
      <c r="G110" s="82" t="s">
        <v>142</v>
      </c>
      <c r="H110" s="82"/>
      <c r="I110" s="26" t="s">
        <v>123</v>
      </c>
      <c r="J110" s="27">
        <v>17509228.53</v>
      </c>
      <c r="K110" s="27">
        <v>2461248.31</v>
      </c>
      <c r="L110" s="28">
        <v>15047980.22</v>
      </c>
    </row>
    <row r="111" spans="1:12" s="2" customFormat="1" ht="42.75" customHeight="1" outlineLevel="1">
      <c r="A111" s="62" t="s">
        <v>143</v>
      </c>
      <c r="B111" s="23"/>
      <c r="C111" s="71" t="s">
        <v>12</v>
      </c>
      <c r="D111" s="25" t="s">
        <v>178</v>
      </c>
      <c r="E111" s="82" t="s">
        <v>179</v>
      </c>
      <c r="F111" s="82"/>
      <c r="G111" s="82" t="s">
        <v>181</v>
      </c>
      <c r="H111" s="82"/>
      <c r="I111" s="26" t="s">
        <v>123</v>
      </c>
      <c r="J111" s="27">
        <v>876500</v>
      </c>
      <c r="K111" s="29">
        <v>0</v>
      </c>
      <c r="L111" s="28">
        <v>876500</v>
      </c>
    </row>
    <row r="112" spans="1:12" s="2" customFormat="1" ht="21.75" customHeight="1" outlineLevel="1">
      <c r="A112" s="62" t="s">
        <v>182</v>
      </c>
      <c r="B112" s="23"/>
      <c r="C112" s="71" t="s">
        <v>236</v>
      </c>
      <c r="D112" s="25" t="s">
        <v>183</v>
      </c>
      <c r="E112" s="82" t="s">
        <v>111</v>
      </c>
      <c r="F112" s="82"/>
      <c r="G112" s="82" t="s">
        <v>184</v>
      </c>
      <c r="H112" s="82"/>
      <c r="I112" s="26" t="s">
        <v>185</v>
      </c>
      <c r="J112" s="27">
        <v>73761.55</v>
      </c>
      <c r="K112" s="27">
        <v>5979.51</v>
      </c>
      <c r="L112" s="28">
        <v>67782.04</v>
      </c>
    </row>
    <row r="113" spans="1:12" s="2" customFormat="1" ht="21.75" customHeight="1" outlineLevel="1">
      <c r="A113" s="62" t="s">
        <v>182</v>
      </c>
      <c r="B113" s="23"/>
      <c r="C113" s="71" t="s">
        <v>12</v>
      </c>
      <c r="D113" s="25" t="s">
        <v>183</v>
      </c>
      <c r="E113" s="82" t="s">
        <v>119</v>
      </c>
      <c r="F113" s="82"/>
      <c r="G113" s="82" t="s">
        <v>184</v>
      </c>
      <c r="H113" s="82"/>
      <c r="I113" s="26" t="s">
        <v>185</v>
      </c>
      <c r="J113" s="27">
        <v>208464</v>
      </c>
      <c r="K113" s="27">
        <v>80000</v>
      </c>
      <c r="L113" s="28">
        <v>128464</v>
      </c>
    </row>
    <row r="114" spans="1:12" s="2" customFormat="1" ht="21.75" customHeight="1" outlineLevel="1">
      <c r="A114" s="62" t="s">
        <v>182</v>
      </c>
      <c r="B114" s="23"/>
      <c r="C114" s="71" t="s">
        <v>12</v>
      </c>
      <c r="D114" s="25" t="s">
        <v>183</v>
      </c>
      <c r="E114" s="82" t="s">
        <v>147</v>
      </c>
      <c r="F114" s="82"/>
      <c r="G114" s="82" t="s">
        <v>184</v>
      </c>
      <c r="H114" s="82"/>
      <c r="I114" s="26" t="s">
        <v>185</v>
      </c>
      <c r="J114" s="27">
        <v>1699383.15</v>
      </c>
      <c r="K114" s="27">
        <v>361748.8</v>
      </c>
      <c r="L114" s="28">
        <f>J114-K114</f>
        <v>1337634.3499999999</v>
      </c>
    </row>
    <row r="115" spans="1:12" s="2" customFormat="1" ht="11.25" customHeight="1" outlineLevel="1">
      <c r="A115" s="62" t="s">
        <v>130</v>
      </c>
      <c r="B115" s="23"/>
      <c r="C115" s="71" t="s">
        <v>12</v>
      </c>
      <c r="D115" s="25" t="s">
        <v>186</v>
      </c>
      <c r="E115" s="82" t="s">
        <v>131</v>
      </c>
      <c r="F115" s="82"/>
      <c r="G115" s="82" t="s">
        <v>187</v>
      </c>
      <c r="H115" s="82"/>
      <c r="I115" s="26" t="s">
        <v>133</v>
      </c>
      <c r="J115" s="27">
        <v>900000</v>
      </c>
      <c r="K115" s="29">
        <v>0</v>
      </c>
      <c r="L115" s="28">
        <v>900000</v>
      </c>
    </row>
    <row r="116" spans="1:12" s="2" customFormat="1" ht="42.75" customHeight="1" outlineLevel="1">
      <c r="A116" s="62" t="s">
        <v>143</v>
      </c>
      <c r="B116" s="23"/>
      <c r="C116" s="71" t="s">
        <v>12</v>
      </c>
      <c r="D116" s="25" t="s">
        <v>188</v>
      </c>
      <c r="E116" s="82" t="s">
        <v>144</v>
      </c>
      <c r="F116" s="82"/>
      <c r="G116" s="82" t="s">
        <v>142</v>
      </c>
      <c r="H116" s="82"/>
      <c r="I116" s="26" t="s">
        <v>123</v>
      </c>
      <c r="J116" s="27">
        <v>774173.78</v>
      </c>
      <c r="K116" s="27">
        <v>370867.7</v>
      </c>
      <c r="L116" s="28">
        <v>403306.08</v>
      </c>
    </row>
    <row r="117" spans="1:12" s="2" customFormat="1" ht="42.75" customHeight="1" outlineLevel="1">
      <c r="A117" s="62" t="s">
        <v>143</v>
      </c>
      <c r="B117" s="23"/>
      <c r="C117" s="71" t="s">
        <v>12</v>
      </c>
      <c r="D117" s="25" t="s">
        <v>188</v>
      </c>
      <c r="E117" s="82" t="s">
        <v>189</v>
      </c>
      <c r="F117" s="82"/>
      <c r="G117" s="82" t="s">
        <v>142</v>
      </c>
      <c r="H117" s="82"/>
      <c r="I117" s="26" t="s">
        <v>123</v>
      </c>
      <c r="J117" s="27">
        <v>1932254</v>
      </c>
      <c r="K117" s="27">
        <v>423857.47</v>
      </c>
      <c r="L117" s="28">
        <v>1508396.53</v>
      </c>
    </row>
    <row r="118" spans="1:12" s="2" customFormat="1" ht="42.75" customHeight="1" outlineLevel="1">
      <c r="A118" s="62" t="s">
        <v>167</v>
      </c>
      <c r="B118" s="23"/>
      <c r="C118" s="71" t="s">
        <v>12</v>
      </c>
      <c r="D118" s="25" t="s">
        <v>188</v>
      </c>
      <c r="E118" s="82" t="s">
        <v>189</v>
      </c>
      <c r="F118" s="82"/>
      <c r="G118" s="82" t="s">
        <v>142</v>
      </c>
      <c r="H118" s="82"/>
      <c r="I118" s="26" t="s">
        <v>169</v>
      </c>
      <c r="J118" s="27">
        <v>3636205</v>
      </c>
      <c r="K118" s="29">
        <v>0</v>
      </c>
      <c r="L118" s="28">
        <v>3636205</v>
      </c>
    </row>
    <row r="119" spans="1:12" s="2" customFormat="1" ht="11.25" customHeight="1" outlineLevel="1">
      <c r="A119" s="62" t="s">
        <v>130</v>
      </c>
      <c r="B119" s="23"/>
      <c r="C119" s="71" t="s">
        <v>12</v>
      </c>
      <c r="D119" s="25" t="s">
        <v>190</v>
      </c>
      <c r="E119" s="82" t="s">
        <v>131</v>
      </c>
      <c r="F119" s="82"/>
      <c r="G119" s="82" t="s">
        <v>191</v>
      </c>
      <c r="H119" s="82"/>
      <c r="I119" s="26" t="s">
        <v>133</v>
      </c>
      <c r="J119" s="27">
        <v>41978474.2</v>
      </c>
      <c r="K119" s="27">
        <v>5298740</v>
      </c>
      <c r="L119" s="28">
        <v>36679734.2</v>
      </c>
    </row>
    <row r="120" spans="1:12" s="2" customFormat="1" ht="11.25" customHeight="1" outlineLevel="1">
      <c r="A120" s="62" t="s">
        <v>130</v>
      </c>
      <c r="B120" s="23"/>
      <c r="C120" s="71" t="s">
        <v>12</v>
      </c>
      <c r="D120" s="25" t="s">
        <v>190</v>
      </c>
      <c r="E120" s="82" t="s">
        <v>131</v>
      </c>
      <c r="F120" s="82"/>
      <c r="G120" s="82" t="s">
        <v>187</v>
      </c>
      <c r="H120" s="82"/>
      <c r="I120" s="26" t="s">
        <v>133</v>
      </c>
      <c r="J120" s="27">
        <v>91568.78</v>
      </c>
      <c r="K120" s="29">
        <v>0</v>
      </c>
      <c r="L120" s="28">
        <v>91568.78</v>
      </c>
    </row>
    <row r="121" spans="1:12" s="2" customFormat="1" ht="116.25" customHeight="1" outlineLevel="1">
      <c r="A121" s="62" t="s">
        <v>192</v>
      </c>
      <c r="B121" s="23"/>
      <c r="C121" s="71" t="s">
        <v>12</v>
      </c>
      <c r="D121" s="25" t="s">
        <v>190</v>
      </c>
      <c r="E121" s="82" t="s">
        <v>189</v>
      </c>
      <c r="F121" s="82"/>
      <c r="G121" s="82" t="s">
        <v>142</v>
      </c>
      <c r="H121" s="82"/>
      <c r="I121" s="26" t="s">
        <v>193</v>
      </c>
      <c r="J121" s="27">
        <v>8185520</v>
      </c>
      <c r="K121" s="27">
        <v>74528.2</v>
      </c>
      <c r="L121" s="28">
        <v>8110991.8</v>
      </c>
    </row>
    <row r="122" spans="1:12" s="2" customFormat="1" ht="42.75" customHeight="1" outlineLevel="1">
      <c r="A122" s="62" t="s">
        <v>143</v>
      </c>
      <c r="B122" s="23"/>
      <c r="C122" s="71" t="s">
        <v>12</v>
      </c>
      <c r="D122" s="25" t="s">
        <v>194</v>
      </c>
      <c r="E122" s="82" t="s">
        <v>195</v>
      </c>
      <c r="F122" s="82"/>
      <c r="G122" s="82" t="s">
        <v>196</v>
      </c>
      <c r="H122" s="82"/>
      <c r="I122" s="26" t="s">
        <v>123</v>
      </c>
      <c r="J122" s="27">
        <v>2800000</v>
      </c>
      <c r="K122" s="29">
        <v>0</v>
      </c>
      <c r="L122" s="28">
        <v>2800000</v>
      </c>
    </row>
    <row r="123" spans="1:12" s="2" customFormat="1" ht="42.75" customHeight="1" outlineLevel="1">
      <c r="A123" s="62" t="s">
        <v>143</v>
      </c>
      <c r="B123" s="23"/>
      <c r="C123" s="71" t="s">
        <v>12</v>
      </c>
      <c r="D123" s="25" t="s">
        <v>194</v>
      </c>
      <c r="E123" s="82" t="s">
        <v>195</v>
      </c>
      <c r="F123" s="82"/>
      <c r="G123" s="82" t="s">
        <v>197</v>
      </c>
      <c r="H123" s="82"/>
      <c r="I123" s="26" t="s">
        <v>123</v>
      </c>
      <c r="J123" s="27">
        <v>28283</v>
      </c>
      <c r="K123" s="29">
        <v>0</v>
      </c>
      <c r="L123" s="28">
        <v>28283</v>
      </c>
    </row>
    <row r="124" spans="1:12" s="2" customFormat="1" ht="42.75" customHeight="1" outlineLevel="1">
      <c r="A124" s="62" t="s">
        <v>143</v>
      </c>
      <c r="B124" s="23"/>
      <c r="C124" s="71" t="s">
        <v>12</v>
      </c>
      <c r="D124" s="25" t="s">
        <v>194</v>
      </c>
      <c r="E124" s="82" t="s">
        <v>198</v>
      </c>
      <c r="F124" s="82"/>
      <c r="G124" s="82" t="s">
        <v>142</v>
      </c>
      <c r="H124" s="82"/>
      <c r="I124" s="26" t="s">
        <v>123</v>
      </c>
      <c r="J124" s="27">
        <v>28609605.34</v>
      </c>
      <c r="K124" s="27">
        <v>3382108.02</v>
      </c>
      <c r="L124" s="28">
        <v>25227497.32</v>
      </c>
    </row>
    <row r="125" spans="1:12" s="2" customFormat="1" ht="11.25" customHeight="1" outlineLevel="1">
      <c r="A125" s="62" t="s">
        <v>122</v>
      </c>
      <c r="B125" s="23"/>
      <c r="C125" s="71" t="s">
        <v>12</v>
      </c>
      <c r="D125" s="25" t="s">
        <v>194</v>
      </c>
      <c r="E125" s="82" t="s">
        <v>147</v>
      </c>
      <c r="F125" s="82"/>
      <c r="G125" s="82" t="s">
        <v>142</v>
      </c>
      <c r="H125" s="82"/>
      <c r="I125" s="26" t="s">
        <v>123</v>
      </c>
      <c r="J125" s="27">
        <v>705220</v>
      </c>
      <c r="K125" s="27">
        <v>123706</v>
      </c>
      <c r="L125" s="28">
        <v>581514</v>
      </c>
    </row>
    <row r="126" spans="1:12" s="2" customFormat="1" ht="42.75" customHeight="1" outlineLevel="1">
      <c r="A126" s="62" t="s">
        <v>143</v>
      </c>
      <c r="B126" s="23"/>
      <c r="C126" s="71" t="s">
        <v>12</v>
      </c>
      <c r="D126" s="25" t="s">
        <v>194</v>
      </c>
      <c r="E126" s="82" t="s">
        <v>199</v>
      </c>
      <c r="F126" s="82"/>
      <c r="G126" s="82" t="s">
        <v>200</v>
      </c>
      <c r="H126" s="82"/>
      <c r="I126" s="26" t="s">
        <v>123</v>
      </c>
      <c r="J126" s="27">
        <v>5353566.66</v>
      </c>
      <c r="K126" s="29">
        <v>0</v>
      </c>
      <c r="L126" s="28">
        <v>5353566.66</v>
      </c>
    </row>
    <row r="127" spans="1:12" s="2" customFormat="1" ht="42.75" customHeight="1" outlineLevel="1">
      <c r="A127" s="62" t="s">
        <v>143</v>
      </c>
      <c r="B127" s="23"/>
      <c r="C127" s="71" t="s">
        <v>12</v>
      </c>
      <c r="D127" s="25" t="s">
        <v>194</v>
      </c>
      <c r="E127" s="82" t="s">
        <v>199</v>
      </c>
      <c r="F127" s="82"/>
      <c r="G127" s="82" t="s">
        <v>201</v>
      </c>
      <c r="H127" s="82"/>
      <c r="I127" s="26" t="s">
        <v>123</v>
      </c>
      <c r="J127" s="27">
        <v>190633.34</v>
      </c>
      <c r="K127" s="29">
        <v>0</v>
      </c>
      <c r="L127" s="28">
        <v>190633.34</v>
      </c>
    </row>
    <row r="128" spans="1:12" s="2" customFormat="1" ht="42.75" customHeight="1" outlineLevel="1">
      <c r="A128" s="62" t="s">
        <v>143</v>
      </c>
      <c r="B128" s="23"/>
      <c r="C128" s="71" t="s">
        <v>12</v>
      </c>
      <c r="D128" s="25" t="s">
        <v>194</v>
      </c>
      <c r="E128" s="82" t="s">
        <v>199</v>
      </c>
      <c r="F128" s="82"/>
      <c r="G128" s="82" t="s">
        <v>202</v>
      </c>
      <c r="H128" s="82"/>
      <c r="I128" s="26" t="s">
        <v>123</v>
      </c>
      <c r="J128" s="27">
        <v>1715700</v>
      </c>
      <c r="K128" s="29">
        <v>0</v>
      </c>
      <c r="L128" s="28">
        <v>1715700</v>
      </c>
    </row>
    <row r="129" spans="1:12" s="2" customFormat="1" ht="42.75" customHeight="1" outlineLevel="1">
      <c r="A129" s="62" t="s">
        <v>143</v>
      </c>
      <c r="B129" s="23"/>
      <c r="C129" s="71" t="s">
        <v>12</v>
      </c>
      <c r="D129" s="25" t="s">
        <v>203</v>
      </c>
      <c r="E129" s="82" t="s">
        <v>189</v>
      </c>
      <c r="F129" s="82"/>
      <c r="G129" s="82" t="s">
        <v>204</v>
      </c>
      <c r="H129" s="82"/>
      <c r="I129" s="26" t="s">
        <v>123</v>
      </c>
      <c r="J129" s="27">
        <v>2702.5</v>
      </c>
      <c r="K129" s="29">
        <v>0</v>
      </c>
      <c r="L129" s="28">
        <v>2702.5</v>
      </c>
    </row>
    <row r="130" spans="1:12" s="2" customFormat="1" ht="11.25" customHeight="1" outlineLevel="1">
      <c r="A130" s="62" t="s">
        <v>122</v>
      </c>
      <c r="B130" s="23"/>
      <c r="C130" s="71" t="s">
        <v>12</v>
      </c>
      <c r="D130" s="25" t="s">
        <v>203</v>
      </c>
      <c r="E130" s="82" t="s">
        <v>189</v>
      </c>
      <c r="F130" s="82"/>
      <c r="G130" s="82" t="s">
        <v>142</v>
      </c>
      <c r="H130" s="82"/>
      <c r="I130" s="26" t="s">
        <v>123</v>
      </c>
      <c r="J130" s="27">
        <v>605340</v>
      </c>
      <c r="K130" s="29">
        <v>0</v>
      </c>
      <c r="L130" s="28">
        <v>605340</v>
      </c>
    </row>
    <row r="131" spans="1:12" s="2" customFormat="1" ht="42.75" customHeight="1" outlineLevel="1">
      <c r="A131" s="62" t="s">
        <v>143</v>
      </c>
      <c r="B131" s="23"/>
      <c r="C131" s="71" t="s">
        <v>12</v>
      </c>
      <c r="D131" s="25" t="s">
        <v>205</v>
      </c>
      <c r="E131" s="82" t="s">
        <v>206</v>
      </c>
      <c r="F131" s="82"/>
      <c r="G131" s="82" t="s">
        <v>142</v>
      </c>
      <c r="H131" s="82"/>
      <c r="I131" s="26" t="s">
        <v>123</v>
      </c>
      <c r="J131" s="27">
        <v>424300</v>
      </c>
      <c r="K131" s="29">
        <v>0</v>
      </c>
      <c r="L131" s="28">
        <v>424300</v>
      </c>
    </row>
    <row r="132" spans="1:12" s="2" customFormat="1" ht="21.75" customHeight="1" outlineLevel="1">
      <c r="A132" s="62" t="s">
        <v>207</v>
      </c>
      <c r="B132" s="23"/>
      <c r="C132" s="71" t="s">
        <v>12</v>
      </c>
      <c r="D132" s="25" t="s">
        <v>208</v>
      </c>
      <c r="E132" s="82" t="s">
        <v>209</v>
      </c>
      <c r="F132" s="82"/>
      <c r="G132" s="82" t="s">
        <v>148</v>
      </c>
      <c r="H132" s="82"/>
      <c r="I132" s="26" t="s">
        <v>149</v>
      </c>
      <c r="J132" s="27">
        <v>4131230</v>
      </c>
      <c r="K132" s="27">
        <v>828416.37</v>
      </c>
      <c r="L132" s="28">
        <v>3302813.63</v>
      </c>
    </row>
    <row r="133" spans="1:12" s="2" customFormat="1" ht="32.25" customHeight="1" outlineLevel="1">
      <c r="A133" s="62" t="s">
        <v>150</v>
      </c>
      <c r="B133" s="23"/>
      <c r="C133" s="71" t="s">
        <v>12</v>
      </c>
      <c r="D133" s="25" t="s">
        <v>208</v>
      </c>
      <c r="E133" s="82" t="s">
        <v>209</v>
      </c>
      <c r="F133" s="82"/>
      <c r="G133" s="82" t="s">
        <v>148</v>
      </c>
      <c r="H133" s="82"/>
      <c r="I133" s="26" t="s">
        <v>151</v>
      </c>
      <c r="J133" s="27">
        <v>160324</v>
      </c>
      <c r="K133" s="29">
        <v>0</v>
      </c>
      <c r="L133" s="28">
        <v>160324</v>
      </c>
    </row>
    <row r="134" spans="1:12" s="2" customFormat="1" ht="53.25" customHeight="1" outlineLevel="1">
      <c r="A134" s="62" t="s">
        <v>152</v>
      </c>
      <c r="B134" s="23"/>
      <c r="C134" s="71" t="s">
        <v>12</v>
      </c>
      <c r="D134" s="25" t="s">
        <v>208</v>
      </c>
      <c r="E134" s="82" t="s">
        <v>209</v>
      </c>
      <c r="F134" s="82"/>
      <c r="G134" s="82" t="s">
        <v>148</v>
      </c>
      <c r="H134" s="82"/>
      <c r="I134" s="26" t="s">
        <v>153</v>
      </c>
      <c r="J134" s="27">
        <v>1247610</v>
      </c>
      <c r="K134" s="27">
        <v>233693.16</v>
      </c>
      <c r="L134" s="28">
        <v>1013916.84</v>
      </c>
    </row>
    <row r="135" spans="1:12" s="2" customFormat="1" ht="42.75" customHeight="1" outlineLevel="1">
      <c r="A135" s="62" t="s">
        <v>143</v>
      </c>
      <c r="B135" s="23"/>
      <c r="C135" s="71" t="s">
        <v>12</v>
      </c>
      <c r="D135" s="25" t="s">
        <v>208</v>
      </c>
      <c r="E135" s="82" t="s">
        <v>209</v>
      </c>
      <c r="F135" s="82"/>
      <c r="G135" s="82" t="s">
        <v>148</v>
      </c>
      <c r="H135" s="82"/>
      <c r="I135" s="26" t="s">
        <v>123</v>
      </c>
      <c r="J135" s="27">
        <v>5195515</v>
      </c>
      <c r="K135" s="27">
        <v>1102500.42</v>
      </c>
      <c r="L135" s="28">
        <v>4093014.58</v>
      </c>
    </row>
    <row r="136" spans="1:12" s="2" customFormat="1" ht="21.75" customHeight="1" outlineLevel="1">
      <c r="A136" s="62" t="s">
        <v>156</v>
      </c>
      <c r="B136" s="23"/>
      <c r="C136" s="71" t="s">
        <v>12</v>
      </c>
      <c r="D136" s="25" t="s">
        <v>208</v>
      </c>
      <c r="E136" s="82" t="s">
        <v>209</v>
      </c>
      <c r="F136" s="82"/>
      <c r="G136" s="82" t="s">
        <v>148</v>
      </c>
      <c r="H136" s="82"/>
      <c r="I136" s="26" t="s">
        <v>157</v>
      </c>
      <c r="J136" s="27">
        <v>503165</v>
      </c>
      <c r="K136" s="27">
        <v>250192.19</v>
      </c>
      <c r="L136" s="28">
        <v>252972.81</v>
      </c>
    </row>
    <row r="137" spans="1:12" s="2" customFormat="1" ht="11.25" customHeight="1" outlineLevel="1">
      <c r="A137" s="62" t="s">
        <v>126</v>
      </c>
      <c r="B137" s="23"/>
      <c r="C137" s="71" t="s">
        <v>12</v>
      </c>
      <c r="D137" s="25" t="s">
        <v>208</v>
      </c>
      <c r="E137" s="82" t="s">
        <v>209</v>
      </c>
      <c r="F137" s="82"/>
      <c r="G137" s="82" t="s">
        <v>148</v>
      </c>
      <c r="H137" s="82"/>
      <c r="I137" s="26" t="s">
        <v>127</v>
      </c>
      <c r="J137" s="27">
        <v>44501</v>
      </c>
      <c r="K137" s="29">
        <v>0</v>
      </c>
      <c r="L137" s="28">
        <v>44501</v>
      </c>
    </row>
    <row r="138" spans="1:12" s="2" customFormat="1" ht="21.75" customHeight="1" outlineLevel="1">
      <c r="A138" s="62" t="s">
        <v>207</v>
      </c>
      <c r="B138" s="23"/>
      <c r="C138" s="71" t="s">
        <v>12</v>
      </c>
      <c r="D138" s="25" t="s">
        <v>210</v>
      </c>
      <c r="E138" s="82" t="s">
        <v>209</v>
      </c>
      <c r="F138" s="82"/>
      <c r="G138" s="82" t="s">
        <v>148</v>
      </c>
      <c r="H138" s="82"/>
      <c r="I138" s="26" t="s">
        <v>149</v>
      </c>
      <c r="J138" s="27">
        <v>279770</v>
      </c>
      <c r="K138" s="27">
        <v>66993.47</v>
      </c>
      <c r="L138" s="28">
        <v>212776.53</v>
      </c>
    </row>
    <row r="139" spans="1:12" s="2" customFormat="1" ht="53.25" customHeight="1" outlineLevel="1">
      <c r="A139" s="62" t="s">
        <v>152</v>
      </c>
      <c r="B139" s="23"/>
      <c r="C139" s="71" t="s">
        <v>12</v>
      </c>
      <c r="D139" s="25" t="s">
        <v>210</v>
      </c>
      <c r="E139" s="82" t="s">
        <v>209</v>
      </c>
      <c r="F139" s="82"/>
      <c r="G139" s="82" t="s">
        <v>148</v>
      </c>
      <c r="H139" s="82"/>
      <c r="I139" s="26" t="s">
        <v>153</v>
      </c>
      <c r="J139" s="27">
        <v>84490</v>
      </c>
      <c r="K139" s="27">
        <v>16698.63</v>
      </c>
      <c r="L139" s="28">
        <v>67791.37</v>
      </c>
    </row>
    <row r="140" spans="1:12" s="2" customFormat="1" ht="42.75" customHeight="1" outlineLevel="1">
      <c r="A140" s="62" t="s">
        <v>143</v>
      </c>
      <c r="B140" s="23"/>
      <c r="C140" s="71" t="s">
        <v>12</v>
      </c>
      <c r="D140" s="25" t="s">
        <v>211</v>
      </c>
      <c r="E140" s="82" t="s">
        <v>119</v>
      </c>
      <c r="F140" s="82"/>
      <c r="G140" s="82" t="s">
        <v>142</v>
      </c>
      <c r="H140" s="82"/>
      <c r="I140" s="26" t="s">
        <v>123</v>
      </c>
      <c r="J140" s="27">
        <v>3176380</v>
      </c>
      <c r="K140" s="27">
        <v>754314</v>
      </c>
      <c r="L140" s="28">
        <v>2422066</v>
      </c>
    </row>
    <row r="141" spans="1:12" s="2" customFormat="1" ht="42.75" customHeight="1" outlineLevel="1">
      <c r="A141" s="62" t="s">
        <v>154</v>
      </c>
      <c r="B141" s="23"/>
      <c r="C141" s="71" t="s">
        <v>12</v>
      </c>
      <c r="D141" s="25" t="s">
        <v>212</v>
      </c>
      <c r="E141" s="82" t="s">
        <v>119</v>
      </c>
      <c r="F141" s="82"/>
      <c r="G141" s="82" t="s">
        <v>145</v>
      </c>
      <c r="H141" s="82"/>
      <c r="I141" s="26" t="s">
        <v>155</v>
      </c>
      <c r="J141" s="27">
        <v>551796</v>
      </c>
      <c r="K141" s="27">
        <v>152949</v>
      </c>
      <c r="L141" s="28">
        <v>398847</v>
      </c>
    </row>
    <row r="142" spans="1:12" s="2" customFormat="1" ht="21.75" customHeight="1" outlineLevel="1">
      <c r="A142" s="62" t="s">
        <v>207</v>
      </c>
      <c r="B142" s="23"/>
      <c r="C142" s="71" t="s">
        <v>12</v>
      </c>
      <c r="D142" s="25" t="s">
        <v>213</v>
      </c>
      <c r="E142" s="82" t="s">
        <v>214</v>
      </c>
      <c r="F142" s="82"/>
      <c r="G142" s="82" t="s">
        <v>148</v>
      </c>
      <c r="H142" s="82"/>
      <c r="I142" s="26" t="s">
        <v>149</v>
      </c>
      <c r="J142" s="27">
        <v>1117358</v>
      </c>
      <c r="K142" s="27">
        <v>194454.91</v>
      </c>
      <c r="L142" s="28">
        <v>922903.09</v>
      </c>
    </row>
    <row r="143" spans="1:12" s="2" customFormat="1" ht="53.25" customHeight="1" outlineLevel="1">
      <c r="A143" s="62" t="s">
        <v>152</v>
      </c>
      <c r="B143" s="23"/>
      <c r="C143" s="71" t="s">
        <v>12</v>
      </c>
      <c r="D143" s="25" t="s">
        <v>213</v>
      </c>
      <c r="E143" s="82" t="s">
        <v>214</v>
      </c>
      <c r="F143" s="82"/>
      <c r="G143" s="82" t="s">
        <v>148</v>
      </c>
      <c r="H143" s="82"/>
      <c r="I143" s="26" t="s">
        <v>153</v>
      </c>
      <c r="J143" s="27">
        <v>337443</v>
      </c>
      <c r="K143" s="27">
        <v>49333.18</v>
      </c>
      <c r="L143" s="28">
        <v>288109.82</v>
      </c>
    </row>
    <row r="144" spans="1:12" s="2" customFormat="1" ht="42.75" customHeight="1" outlineLevel="1">
      <c r="A144" s="62" t="s">
        <v>143</v>
      </c>
      <c r="B144" s="23"/>
      <c r="C144" s="71" t="s">
        <v>12</v>
      </c>
      <c r="D144" s="25" t="s">
        <v>213</v>
      </c>
      <c r="E144" s="82" t="s">
        <v>214</v>
      </c>
      <c r="F144" s="82"/>
      <c r="G144" s="82" t="s">
        <v>142</v>
      </c>
      <c r="H144" s="82"/>
      <c r="I144" s="26" t="s">
        <v>123</v>
      </c>
      <c r="J144" s="27">
        <v>153830</v>
      </c>
      <c r="K144" s="27">
        <v>6900</v>
      </c>
      <c r="L144" s="28">
        <v>146930</v>
      </c>
    </row>
    <row r="145" spans="1:12" ht="23.25" customHeight="1">
      <c r="A145" s="63" t="s">
        <v>215</v>
      </c>
      <c r="B145" s="40">
        <v>450</v>
      </c>
      <c r="C145" s="85" t="s">
        <v>30</v>
      </c>
      <c r="D145" s="85"/>
      <c r="E145" s="85"/>
      <c r="F145" s="85"/>
      <c r="G145" s="85"/>
      <c r="H145" s="85"/>
      <c r="I145" s="85"/>
      <c r="J145" s="41" t="s">
        <v>30</v>
      </c>
      <c r="K145" s="42">
        <f>K14-K65</f>
        <v>9847733.879999999</v>
      </c>
      <c r="L145" s="43" t="s">
        <v>30</v>
      </c>
    </row>
    <row r="146" spans="1:12" s="1" customFormat="1" ht="11.25" customHeight="1">
      <c r="A146" s="57"/>
      <c r="B146" s="3"/>
      <c r="C146" s="3"/>
      <c r="D146" s="3"/>
      <c r="E146" s="3"/>
      <c r="F146" s="3"/>
      <c r="G146" s="3"/>
      <c r="H146" s="3"/>
      <c r="I146" s="3"/>
      <c r="J146" s="3"/>
      <c r="K146" s="83" t="s">
        <v>216</v>
      </c>
      <c r="L146" s="83"/>
    </row>
    <row r="147" spans="1:12" ht="12" customHeight="1">
      <c r="A147" s="73" t="s">
        <v>217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s="1" customFormat="1" ht="5.25" customHeight="1">
      <c r="A148" s="5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1" customFormat="1" ht="32.25" customHeight="1">
      <c r="A149" s="58" t="s">
        <v>23</v>
      </c>
      <c r="B149" s="11" t="s">
        <v>24</v>
      </c>
      <c r="C149" s="79" t="s">
        <v>218</v>
      </c>
      <c r="D149" s="79"/>
      <c r="E149" s="79"/>
      <c r="F149" s="79"/>
      <c r="G149" s="79"/>
      <c r="H149" s="79"/>
      <c r="I149" s="79"/>
      <c r="J149" s="12" t="s">
        <v>107</v>
      </c>
      <c r="K149" s="44" t="s">
        <v>27</v>
      </c>
      <c r="L149" s="11" t="s">
        <v>28</v>
      </c>
    </row>
    <row r="150" spans="1:12" ht="11.25" customHeight="1">
      <c r="A150" s="59">
        <v>1</v>
      </c>
      <c r="B150" s="13">
        <v>2</v>
      </c>
      <c r="C150" s="80">
        <v>3</v>
      </c>
      <c r="D150" s="80"/>
      <c r="E150" s="80"/>
      <c r="F150" s="80"/>
      <c r="G150" s="80"/>
      <c r="H150" s="80"/>
      <c r="I150" s="80"/>
      <c r="J150" s="14">
        <v>4</v>
      </c>
      <c r="K150" s="14">
        <v>5</v>
      </c>
      <c r="L150" s="13">
        <v>6</v>
      </c>
    </row>
    <row r="151" spans="1:14" ht="23.25" customHeight="1">
      <c r="A151" s="63" t="s">
        <v>219</v>
      </c>
      <c r="B151" s="34">
        <v>500</v>
      </c>
      <c r="C151" s="81" t="s">
        <v>30</v>
      </c>
      <c r="D151" s="81"/>
      <c r="E151" s="81"/>
      <c r="F151" s="81"/>
      <c r="G151" s="81"/>
      <c r="H151" s="81"/>
      <c r="I151" s="81"/>
      <c r="J151" s="69">
        <f>J65-J14</f>
        <v>26026497.400000006</v>
      </c>
      <c r="K151" s="69">
        <f>-K145</f>
        <v>-9847733.879999999</v>
      </c>
      <c r="L151" s="72">
        <f>J151-K151</f>
        <v>35874231.28</v>
      </c>
      <c r="N151" s="70"/>
    </row>
    <row r="152" spans="1:12" s="1" customFormat="1" ht="12" customHeight="1">
      <c r="A152" s="61" t="s">
        <v>31</v>
      </c>
      <c r="B152" s="18"/>
      <c r="C152" s="86"/>
      <c r="D152" s="86"/>
      <c r="E152" s="86"/>
      <c r="F152" s="86"/>
      <c r="G152" s="86"/>
      <c r="H152" s="86"/>
      <c r="I152" s="86"/>
      <c r="J152" s="45"/>
      <c r="K152" s="46"/>
      <c r="L152" s="47"/>
    </row>
    <row r="153" spans="1:12" ht="23.25" customHeight="1">
      <c r="A153" s="63" t="s">
        <v>220</v>
      </c>
      <c r="B153" s="48">
        <v>520</v>
      </c>
      <c r="C153" s="87" t="s">
        <v>30</v>
      </c>
      <c r="D153" s="87"/>
      <c r="E153" s="87"/>
      <c r="F153" s="87"/>
      <c r="G153" s="87"/>
      <c r="H153" s="87"/>
      <c r="I153" s="87"/>
      <c r="J153" s="49">
        <v>0</v>
      </c>
      <c r="K153" s="49">
        <v>0</v>
      </c>
      <c r="L153" s="50">
        <v>0</v>
      </c>
    </row>
    <row r="154" spans="1:12" s="1" customFormat="1" ht="12" customHeight="1">
      <c r="A154" s="61" t="s">
        <v>221</v>
      </c>
      <c r="B154" s="18"/>
      <c r="C154" s="19"/>
      <c r="D154" s="3"/>
      <c r="E154" s="3"/>
      <c r="F154" s="3"/>
      <c r="G154" s="3"/>
      <c r="H154" s="3"/>
      <c r="I154" s="20"/>
      <c r="J154" s="45"/>
      <c r="K154" s="46"/>
      <c r="L154" s="47"/>
    </row>
    <row r="155" spans="1:12" s="2" customFormat="1" ht="11.25" customHeight="1" outlineLevel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</row>
    <row r="156" spans="1:12" ht="23.25" customHeight="1">
      <c r="A156" s="63" t="s">
        <v>222</v>
      </c>
      <c r="B156" s="48">
        <v>620</v>
      </c>
      <c r="C156" s="87" t="s">
        <v>30</v>
      </c>
      <c r="D156" s="87"/>
      <c r="E156" s="87"/>
      <c r="F156" s="87"/>
      <c r="G156" s="87"/>
      <c r="H156" s="87"/>
      <c r="I156" s="87"/>
      <c r="J156" s="69">
        <f>J160+J162</f>
        <v>26026497.400000006</v>
      </c>
      <c r="K156" s="49">
        <v>0</v>
      </c>
      <c r="L156" s="50">
        <v>0</v>
      </c>
    </row>
    <row r="157" spans="1:12" s="1" customFormat="1" ht="12" customHeight="1">
      <c r="A157" s="61" t="s">
        <v>221</v>
      </c>
      <c r="B157" s="18"/>
      <c r="C157" s="19"/>
      <c r="D157" s="3"/>
      <c r="E157" s="3"/>
      <c r="F157" s="3"/>
      <c r="G157" s="3"/>
      <c r="H157" s="3"/>
      <c r="I157" s="20"/>
      <c r="J157" s="45"/>
      <c r="K157" s="46"/>
      <c r="L157" s="47"/>
    </row>
    <row r="158" spans="1:12" s="2" customFormat="1" ht="11.25" customHeight="1" outlineLevel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</row>
    <row r="159" spans="1:12" ht="12" customHeight="1">
      <c r="A159" s="63" t="s">
        <v>223</v>
      </c>
      <c r="B159" s="48">
        <v>700</v>
      </c>
      <c r="C159" s="87" t="s">
        <v>30</v>
      </c>
      <c r="D159" s="87"/>
      <c r="E159" s="87"/>
      <c r="F159" s="87"/>
      <c r="G159" s="87"/>
      <c r="H159" s="87"/>
      <c r="I159" s="87"/>
      <c r="J159" s="49">
        <v>0</v>
      </c>
      <c r="K159" s="49">
        <v>0</v>
      </c>
      <c r="L159" s="50">
        <v>0</v>
      </c>
    </row>
    <row r="160" spans="1:12" ht="21.75" customHeight="1">
      <c r="A160" s="64" t="s">
        <v>224</v>
      </c>
      <c r="B160" s="48">
        <v>710</v>
      </c>
      <c r="C160" s="87" t="s">
        <v>30</v>
      </c>
      <c r="D160" s="87"/>
      <c r="E160" s="87"/>
      <c r="F160" s="87"/>
      <c r="G160" s="87"/>
      <c r="H160" s="87"/>
      <c r="I160" s="87"/>
      <c r="J160" s="69">
        <f>-J14</f>
        <v>-203065823.44</v>
      </c>
      <c r="K160" s="49">
        <v>0</v>
      </c>
      <c r="L160" s="51" t="s">
        <v>225</v>
      </c>
    </row>
    <row r="161" spans="1:12" s="2" customFormat="1" ht="11.25" customHeight="1" outlineLevel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1:12" ht="21.75" customHeight="1">
      <c r="A162" s="64" t="s">
        <v>226</v>
      </c>
      <c r="B162" s="52">
        <v>720</v>
      </c>
      <c r="C162" s="93" t="s">
        <v>30</v>
      </c>
      <c r="D162" s="93"/>
      <c r="E162" s="93"/>
      <c r="F162" s="93"/>
      <c r="G162" s="93"/>
      <c r="H162" s="93"/>
      <c r="I162" s="93"/>
      <c r="J162" s="69">
        <f>J65</f>
        <v>229092320.84</v>
      </c>
      <c r="K162" s="53">
        <v>0</v>
      </c>
      <c r="L162" s="54" t="s">
        <v>225</v>
      </c>
    </row>
    <row r="163" spans="1:12" s="2" customFormat="1" ht="11.25" customHeight="1" outlineLevel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1:12" ht="11.25" customHeight="1">
      <c r="A164" s="65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1:12" ht="12" customHeight="1">
      <c r="A165" s="66" t="s">
        <v>227</v>
      </c>
      <c r="B165" s="3"/>
      <c r="C165" s="3"/>
      <c r="D165" s="3"/>
      <c r="E165" s="3"/>
      <c r="F165" s="3"/>
      <c r="G165" s="3"/>
      <c r="H165" s="3"/>
      <c r="I165" s="3"/>
      <c r="J165" s="91" t="s">
        <v>237</v>
      </c>
      <c r="K165" s="91"/>
      <c r="L165" s="3"/>
    </row>
    <row r="166" spans="1:12" ht="11.25" customHeight="1">
      <c r="A166" s="57"/>
      <c r="B166" s="3"/>
      <c r="C166" s="3"/>
      <c r="D166" s="3"/>
      <c r="E166" s="3"/>
      <c r="F166" s="3"/>
      <c r="G166" s="3"/>
      <c r="H166" s="3"/>
      <c r="I166" s="3"/>
      <c r="J166" s="90" t="s">
        <v>228</v>
      </c>
      <c r="K166" s="90"/>
      <c r="L166" s="3"/>
    </row>
    <row r="167" spans="1:12" ht="11.25" customHeight="1">
      <c r="A167" s="5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23.25" customHeight="1">
      <c r="A168" s="89" t="s">
        <v>229</v>
      </c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</row>
    <row r="169" spans="1:12" ht="11.25" customHeight="1">
      <c r="A169" s="57"/>
      <c r="B169" s="3"/>
      <c r="C169" s="3"/>
      <c r="D169" s="3"/>
      <c r="E169" s="3"/>
      <c r="F169" s="3"/>
      <c r="G169" s="3"/>
      <c r="H169" s="3"/>
      <c r="I169" s="3"/>
      <c r="J169" s="90" t="s">
        <v>228</v>
      </c>
      <c r="K169" s="90"/>
      <c r="L169" s="3"/>
    </row>
    <row r="170" spans="1:12" ht="11.25" customHeight="1">
      <c r="A170" s="5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" customHeight="1">
      <c r="A171" s="66" t="s">
        <v>230</v>
      </c>
      <c r="B171" s="3"/>
      <c r="C171" s="3"/>
      <c r="D171" s="3"/>
      <c r="E171" s="3"/>
      <c r="F171" s="3"/>
      <c r="G171" s="3"/>
      <c r="H171" s="3"/>
      <c r="I171" s="3"/>
      <c r="J171" s="91" t="s">
        <v>231</v>
      </c>
      <c r="K171" s="91"/>
      <c r="L171" s="3"/>
    </row>
    <row r="172" spans="1:12" ht="11.25" customHeight="1">
      <c r="A172" s="57"/>
      <c r="B172" s="3"/>
      <c r="C172" s="3"/>
      <c r="D172" s="3"/>
      <c r="E172" s="3"/>
      <c r="F172" s="3"/>
      <c r="G172" s="3"/>
      <c r="H172" s="3"/>
      <c r="I172" s="3"/>
      <c r="J172" s="90" t="s">
        <v>228</v>
      </c>
      <c r="K172" s="90"/>
      <c r="L172" s="3"/>
    </row>
    <row r="173" spans="1:12" ht="11.25" customHeight="1">
      <c r="A173" s="5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" customHeight="1">
      <c r="A174" s="67" t="s">
        <v>232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1.25" customHeight="1">
      <c r="A175" s="5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1.25" customHeight="1">
      <c r="A176" s="5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</sheetData>
  <sheetProtection/>
  <mergeCells count="240">
    <mergeCell ref="A168:L168"/>
    <mergeCell ref="J169:K169"/>
    <mergeCell ref="J171:K171"/>
    <mergeCell ref="J172:K172"/>
    <mergeCell ref="C160:I160"/>
    <mergeCell ref="A161:L161"/>
    <mergeCell ref="C162:I162"/>
    <mergeCell ref="A163:L163"/>
    <mergeCell ref="J165:K165"/>
    <mergeCell ref="J166:K166"/>
    <mergeCell ref="C152:I152"/>
    <mergeCell ref="C153:I153"/>
    <mergeCell ref="A155:L155"/>
    <mergeCell ref="C156:I156"/>
    <mergeCell ref="A158:L158"/>
    <mergeCell ref="C159:I159"/>
    <mergeCell ref="C145:I145"/>
    <mergeCell ref="K146:L146"/>
    <mergeCell ref="A147:L147"/>
    <mergeCell ref="C149:I149"/>
    <mergeCell ref="C150:I150"/>
    <mergeCell ref="C151:I151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E127:F127"/>
    <mergeCell ref="G127:H127"/>
    <mergeCell ref="E128:F128"/>
    <mergeCell ref="G128:H128"/>
    <mergeCell ref="E129:F129"/>
    <mergeCell ref="G129:H129"/>
    <mergeCell ref="E124:F124"/>
    <mergeCell ref="G124:H124"/>
    <mergeCell ref="E125:F125"/>
    <mergeCell ref="G125:H125"/>
    <mergeCell ref="E126:F126"/>
    <mergeCell ref="G126:H126"/>
    <mergeCell ref="E121:F121"/>
    <mergeCell ref="G121:H121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E120:F120"/>
    <mergeCell ref="G120:H120"/>
    <mergeCell ref="E115:F115"/>
    <mergeCell ref="G115:H115"/>
    <mergeCell ref="E116:F116"/>
    <mergeCell ref="G116:H116"/>
    <mergeCell ref="E117:F117"/>
    <mergeCell ref="G117:H117"/>
    <mergeCell ref="E112:F112"/>
    <mergeCell ref="G112:H112"/>
    <mergeCell ref="E113:F113"/>
    <mergeCell ref="G113:H113"/>
    <mergeCell ref="E114:F114"/>
    <mergeCell ref="G114:H114"/>
    <mergeCell ref="E109:F109"/>
    <mergeCell ref="G109:H109"/>
    <mergeCell ref="E110:F110"/>
    <mergeCell ref="G110:H110"/>
    <mergeCell ref="E111:F111"/>
    <mergeCell ref="G111:H111"/>
    <mergeCell ref="E106:F106"/>
    <mergeCell ref="G106:H106"/>
    <mergeCell ref="E107:F107"/>
    <mergeCell ref="G107:H107"/>
    <mergeCell ref="E108:F108"/>
    <mergeCell ref="G108:H108"/>
    <mergeCell ref="E103:F103"/>
    <mergeCell ref="G103:H103"/>
    <mergeCell ref="E104:F104"/>
    <mergeCell ref="G104:H104"/>
    <mergeCell ref="E105:F105"/>
    <mergeCell ref="G105:H105"/>
    <mergeCell ref="E100:F100"/>
    <mergeCell ref="G100:H100"/>
    <mergeCell ref="E101:F101"/>
    <mergeCell ref="G101:H101"/>
    <mergeCell ref="E102:F102"/>
    <mergeCell ref="G102:H102"/>
    <mergeCell ref="E97:F97"/>
    <mergeCell ref="G97:H97"/>
    <mergeCell ref="E98:F98"/>
    <mergeCell ref="G98:H98"/>
    <mergeCell ref="E99:F99"/>
    <mergeCell ref="G99:H99"/>
    <mergeCell ref="E94:F94"/>
    <mergeCell ref="G94:H94"/>
    <mergeCell ref="E95:F95"/>
    <mergeCell ref="G95:H95"/>
    <mergeCell ref="E96:F96"/>
    <mergeCell ref="G96:H96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E82:F82"/>
    <mergeCell ref="G82:H82"/>
    <mergeCell ref="E83:F83"/>
    <mergeCell ref="G83:H83"/>
    <mergeCell ref="E84:F84"/>
    <mergeCell ref="G84:H84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67:F67"/>
    <mergeCell ref="G67:H67"/>
    <mergeCell ref="E68:F68"/>
    <mergeCell ref="G68:H68"/>
    <mergeCell ref="E69:F69"/>
    <mergeCell ref="G69:H69"/>
    <mergeCell ref="A61:L61"/>
    <mergeCell ref="C63:I63"/>
    <mergeCell ref="C64:I64"/>
    <mergeCell ref="C65:I65"/>
    <mergeCell ref="E66:F66"/>
    <mergeCell ref="G66:H66"/>
    <mergeCell ref="D54:G54"/>
    <mergeCell ref="D55:G55"/>
    <mergeCell ref="D56:G56"/>
    <mergeCell ref="D57:G57"/>
    <mergeCell ref="D58:G58"/>
    <mergeCell ref="K60:L60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5:G35"/>
    <mergeCell ref="D36:G36"/>
    <mergeCell ref="D37:G37"/>
    <mergeCell ref="D38:G38"/>
    <mergeCell ref="D40:G40"/>
    <mergeCell ref="D41:G41"/>
    <mergeCell ref="D39:G39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2"/>
  <rowBreaks count="2" manualBreakCount="2">
    <brk id="59" max="0" man="1"/>
    <brk id="145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Трушникова Светлана</dc:creator>
  <cp:keywords/>
  <dc:description/>
  <cp:lastModifiedBy>Трушникова Светлана Александровна</cp:lastModifiedBy>
  <cp:lastPrinted>2018-04-12T07:46:39Z</cp:lastPrinted>
  <dcterms:created xsi:type="dcterms:W3CDTF">2018-04-03T06:41:34Z</dcterms:created>
  <dcterms:modified xsi:type="dcterms:W3CDTF">2018-04-12T07:46:52Z</dcterms:modified>
  <cp:category/>
  <cp:version/>
  <cp:contentType/>
  <cp:contentStatus/>
  <cp:revision>1</cp:revision>
</cp:coreProperties>
</file>