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'TDSheet'!$A$3:$M$43</definedName>
  </definedNames>
  <calcPr fullCalcOnLoad="1"/>
</workbook>
</file>

<file path=xl/sharedStrings.xml><?xml version="1.0" encoding="utf-8"?>
<sst xmlns="http://schemas.openxmlformats.org/spreadsheetml/2006/main" count="1255" uniqueCount="212">
  <si>
    <t>ОТЧЕТ  ОБ  ИСПОЛНЕНИИ БЮДЖЕТА</t>
  </si>
  <si>
    <t>КОДЫ</t>
  </si>
  <si>
    <t xml:space="preserve">Форма по ОКУД   </t>
  </si>
  <si>
    <t xml:space="preserve"> </t>
  </si>
  <si>
    <t xml:space="preserve">Дата   </t>
  </si>
  <si>
    <t xml:space="preserve">по ОКПО   </t>
  </si>
  <si>
    <t>79556657</t>
  </si>
  <si>
    <t xml:space="preserve">Глава по БК  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</si>
  <si>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</si>
  <si>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</si>
  <si>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</si>
  <si>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</si>
  <si>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</si>
  <si>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</si>
  <si>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</si>
  <si>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</si>
  <si>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</si>
  <si>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</si>
  <si>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</si>
  <si>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</si>
  <si>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</si>
  <si>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</si>
  <si>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</si>
  <si>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</si>
  <si>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</si>
  <si>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</si>
  <si>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</si>
  <si>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</si>
  <si>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</si>
  <si>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</si>
  <si>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</si>
  <si>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</si>
  <si>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</si>
  <si>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</si>
  <si>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161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</si>
  <si>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</si>
  <si>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</si>
  <si>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</si>
  <si>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</si>
  <si>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</si>
  <si>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</si>
  <si>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</si>
  <si>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</si>
  <si>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</si>
  <si>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</si>
  <si>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</si>
  <si>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</si>
  <si>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</si>
  <si>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</si>
  <si>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</si>
  <si>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</si>
  <si>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</si>
  <si>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</si>
  <si>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</si>
  <si>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</si>
  <si>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</si>
  <si>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</si>
  <si>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</si>
  <si>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</si>
  <si>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</si>
  <si>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</si>
  <si>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</si>
  <si>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</si>
  <si>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</si>
  <si>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</si>
  <si>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</si>
  <si>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</si>
  <si>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Доходы от продажи квартир, находящихся в собственности поселений</t>
  </si>
  <si>
    <t>0105010</t>
  </si>
  <si>
    <t>410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</si>
  <si>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</si>
  <si>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</si>
  <si>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</si>
  <si>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</si>
  <si>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</si>
  <si>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</si>
  <si>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</si>
  <si>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</si>
  <si>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</si>
  <si>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</si>
  <si>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2. Расходы бюджета</t>
  </si>
  <si>
    <t>Код расхода
по бюджетной классификации</t>
  </si>
  <si>
    <t>Неисполненные назначения</t>
  </si>
  <si>
    <t>11</t>
  </si>
  <si>
    <t>Расходы бюджета — всего</t>
  </si>
  <si>
    <t>Заработная плата</t>
  </si>
  <si>
    <t>013</t>
  </si>
  <si>
    <t>0102</t>
  </si>
  <si>
    <t>00</t>
  </si>
  <si>
    <t>121</t>
  </si>
  <si>
    <t>211</t>
  </si>
  <si>
    <t>Начисления на выплаты по оплате труда</t>
  </si>
  <si>
    <t>213</t>
  </si>
  <si>
    <t>0113</t>
  </si>
  <si>
    <t>Прочие выплаты</t>
  </si>
  <si>
    <t>112</t>
  </si>
  <si>
    <t>212</t>
  </si>
  <si>
    <t>Услуги связи</t>
  </si>
  <si>
    <t>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</si>
  <si>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</si>
  <si>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</si>
  <si>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</si>
  <si>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</si>
  <si>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</si>
  <si>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</si>
  <si>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</si>
  <si>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852</t>
  </si>
  <si>
    <t>0410</t>
  </si>
  <si>
    <t>02</t>
  </si>
  <si>
    <t>242</t>
  </si>
  <si>
    <t>Работы, услуги по содержанию имущества</t>
  </si>
  <si>
    <t>225</t>
  </si>
  <si>
    <t>0104</t>
  </si>
  <si>
    <t>04</t>
  </si>
  <si>
    <t>Транспортные услуги</t>
  </si>
  <si>
    <t>222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</si>
  <si>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</si>
  <si>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</si>
  <si>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</si>
  <si>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</si>
  <si>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</si>
  <si>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0111</t>
  </si>
  <si>
    <t>870</t>
  </si>
  <si>
    <t>092</t>
  </si>
  <si>
    <t>122</t>
  </si>
  <si>
    <t>Увеличение стоимости основных средств</t>
  </si>
  <si>
    <t>310</t>
  </si>
  <si>
    <t>12</t>
  </si>
  <si>
    <t>14</t>
  </si>
  <si>
    <t>0203</t>
  </si>
  <si>
    <t>0309</t>
  </si>
  <si>
    <t>01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</si>
  <si>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</si>
  <si>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</si>
  <si>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</si>
  <si>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</si>
  <si>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0409</t>
  </si>
  <si>
    <t>0412</t>
  </si>
  <si>
    <t>59</t>
  </si>
  <si>
    <t>Безвозмездные перечисления государственным и муниципальным организациям</t>
  </si>
  <si>
    <t>0501</t>
  </si>
  <si>
    <t>810</t>
  </si>
  <si>
    <t>241</t>
  </si>
  <si>
    <t>19</t>
  </si>
  <si>
    <t>0502</t>
  </si>
  <si>
    <t>21</t>
  </si>
  <si>
    <t>0503</t>
  </si>
  <si>
    <t>0707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</si>
  <si>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</si>
  <si>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</si>
  <si>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</si>
  <si>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</si>
  <si>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</si>
  <si>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</si>
  <si>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</si>
  <si>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</si>
  <si>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</si>
  <si>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</si>
  <si>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</si>
  <si>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</si>
  <si>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</si>
  <si>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</si>
  <si>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</si>
  <si>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</si>
  <si>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</si>
  <si>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</si>
  <si>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</si>
  <si>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</si>
  <si>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</si>
  <si>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</si>
  <si>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</si>
  <si>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</si>
  <si>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</si>
  <si>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</si>
  <si>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</si>
  <si>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</si>
  <si>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Наименование публично-правового образования</t>
  </si>
  <si>
    <t>Наименование финансового органа</t>
  </si>
  <si>
    <t>ГОРОДСКОЕ ПОСЕЛЕНИЕ ИЗЛУЧИНСК</t>
  </si>
  <si>
    <t>АДМИНИСТРАЦИЯ ГОРОДСКОГО ПОСЕЛЕНИЯ ИЗЛУЧИНСК</t>
  </si>
  <si>
    <t>Форма 0503117 с. 2</t>
  </si>
  <si>
    <t>Форма 0503117 с. 3</t>
  </si>
  <si>
    <t>И.Н. Оноприйчук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</si>
  <si>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</si>
  <si>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</si>
  <si>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10</t>
  </si>
  <si>
    <t>700</t>
  </si>
  <si>
    <t>740</t>
  </si>
  <si>
    <t>710</t>
  </si>
  <si>
    <t>07</t>
  </si>
  <si>
    <t>420</t>
  </si>
  <si>
    <t>40</t>
  </si>
  <si>
    <t>51</t>
  </si>
  <si>
    <t>18</t>
  </si>
  <si>
    <t>54</t>
  </si>
  <si>
    <t>20</t>
  </si>
  <si>
    <t>730</t>
  </si>
  <si>
    <t>450</t>
  </si>
  <si>
    <t>400</t>
  </si>
  <si>
    <t>094</t>
  </si>
  <si>
    <t>750</t>
  </si>
  <si>
    <t>051</t>
  </si>
  <si>
    <t>780</t>
  </si>
  <si>
    <t>1006</t>
  </si>
  <si>
    <t>041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</si>
  <si>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</si>
  <si>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0204110</t>
  </si>
  <si>
    <t>Прочие субсидии бюджетам поселений</t>
  </si>
  <si>
    <t>0299910</t>
  </si>
  <si>
    <t>720</t>
  </si>
  <si>
    <t>790</t>
  </si>
  <si>
    <t>на 01 февраля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</si>
</sst>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top"/>
    </xf>
    <xf numFmtId="165" fontId="0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left" vertical="top"/>
    </xf>
    <xf numFmtId="0" fontId="0" fillId="0" borderId="18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2" fontId="0" fillId="0" borderId="12" xfId="0" applyNumberFormat="1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1" fontId="0" fillId="0" borderId="23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 vertical="top"/>
    </xf>
    <xf numFmtId="166" fontId="0" fillId="0" borderId="18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3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4" fontId="0" fillId="0" borderId="3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31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left" vertical="top"/>
    </xf>
    <xf numFmtId="1" fontId="0" fillId="0" borderId="3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>
      <alignment horizontal="right" vertical="top"/>
    </xf>
    <xf numFmtId="0" fontId="2" fillId="0" borderId="37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horizontal="left" vertical="top"/>
    </xf>
    <xf numFmtId="14" fontId="0" fillId="0" borderId="38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 horizontal="right" vertical="top"/>
    </xf>
    <xf numFmtId="4" fontId="0" fillId="0" borderId="12" xfId="0" applyNumberFormat="1" applyFill="1" applyBorder="1" applyAlignment="1">
      <alignment horizontal="right" vertical="top"/>
    </xf>
    <xf numFmtId="2" fontId="0" fillId="0" borderId="12" xfId="0" applyNumberFormat="1" applyFill="1" applyBorder="1" applyAlignment="1">
      <alignment horizontal="right" vertical="top"/>
    </xf>
    <xf numFmtId="49" fontId="0" fillId="0" borderId="19" xfId="0" applyNumberFormat="1" applyFill="1" applyBorder="1" applyAlignment="1">
      <alignment horizontal="center" vertical="top"/>
    </xf>
    <xf numFmtId="4" fontId="41" fillId="0" borderId="0" xfId="0" applyNumberFormat="1" applyFont="1" applyFill="1" applyBorder="1" applyAlignment="1">
      <alignment horizontal="right" vertical="top"/>
    </xf>
    <xf numFmtId="4" fontId="42" fillId="0" borderId="0" xfId="0" applyNumberFormat="1" applyFont="1" applyFill="1" applyBorder="1" applyAlignment="1">
      <alignment horizontal="center" vertical="top"/>
    </xf>
    <xf numFmtId="0" fontId="0" fillId="0" borderId="39" xfId="0" applyNumberFormat="1" applyFill="1" applyBorder="1" applyAlignment="1">
      <alignment horizontal="left" vertical="top" wrapText="1" indent="2"/>
    </xf>
    <xf numFmtId="0" fontId="0" fillId="0" borderId="40" xfId="0" applyBorder="1" applyAlignment="1">
      <alignment horizontal="left" vertical="top" wrapText="1" indent="2"/>
    </xf>
    <xf numFmtId="0" fontId="0" fillId="0" borderId="39" xfId="0" applyNumberFormat="1" applyFont="1" applyFill="1" applyBorder="1" applyAlignment="1">
      <alignment horizontal="left" vertical="top" wrapText="1" indent="2"/>
    </xf>
    <xf numFmtId="1" fontId="0" fillId="0" borderId="39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2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0" fontId="2" fillId="0" borderId="39" xfId="0" applyNumberFormat="1" applyFont="1" applyFill="1" applyBorder="1" applyAlignment="1">
      <alignment horizontal="left" vertical="top" wrapText="1" indent="2"/>
    </xf>
    <xf numFmtId="0" fontId="2" fillId="0" borderId="4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left" vertical="top"/>
    </xf>
    <xf numFmtId="0" fontId="2" fillId="0" borderId="28" xfId="0" applyNumberFormat="1" applyFont="1" applyFill="1" applyBorder="1" applyAlignment="1">
      <alignment horizontal="left" vertical="top"/>
    </xf>
    <xf numFmtId="0" fontId="2" fillId="0" borderId="29" xfId="0" applyNumberFormat="1" applyFont="1" applyFill="1" applyBorder="1" applyAlignment="1">
      <alignment horizontal="left" vertical="top" wrapText="1" indent="2"/>
    </xf>
    <xf numFmtId="0" fontId="2" fillId="0" borderId="43" xfId="0" applyNumberFormat="1" applyFont="1" applyFill="1" applyBorder="1" applyAlignment="1">
      <alignment horizontal="left" vertical="top" wrapText="1" indent="2"/>
    </xf>
    <xf numFmtId="0" fontId="2" fillId="0" borderId="2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1" fontId="0" fillId="0" borderId="45" xfId="0" applyNumberFormat="1" applyFont="1" applyFill="1" applyBorder="1" applyAlignment="1">
      <alignment horizontal="center" vertical="top"/>
    </xf>
    <xf numFmtId="1" fontId="0" fillId="0" borderId="46" xfId="0" applyNumberFormat="1" applyFont="1" applyFill="1" applyBorder="1" applyAlignment="1">
      <alignment horizontal="center" vertical="top"/>
    </xf>
    <xf numFmtId="1" fontId="0" fillId="0" borderId="47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left" vertical="top" wrapText="1" indent="4"/>
    </xf>
    <xf numFmtId="0" fontId="0" fillId="0" borderId="40" xfId="0" applyNumberFormat="1" applyFont="1" applyFill="1" applyBorder="1" applyAlignment="1">
      <alignment horizontal="left" vertical="top" wrapText="1" indent="4"/>
    </xf>
    <xf numFmtId="0" fontId="0" fillId="0" borderId="48" xfId="0" applyNumberFormat="1" applyFont="1" applyFill="1" applyBorder="1" applyAlignment="1">
      <alignment horizontal="center" vertical="top"/>
    </xf>
    <xf numFmtId="0" fontId="0" fillId="0" borderId="41" xfId="0" applyNumberFormat="1" applyFont="1" applyFill="1" applyBorder="1" applyAlignment="1">
      <alignment horizontal="center" vertical="top"/>
    </xf>
    <xf numFmtId="0" fontId="0" fillId="0" borderId="49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50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left" vertical="top" wrapText="1"/>
    </xf>
    <xf numFmtId="0" fontId="2" fillId="0" borderId="40" xfId="0" applyNumberFormat="1" applyFont="1" applyFill="1" applyBorder="1" applyAlignment="1">
      <alignment horizontal="left" vertical="top" wrapText="1"/>
    </xf>
    <xf numFmtId="0" fontId="0" fillId="0" borderId="42" xfId="0" applyNumberFormat="1" applyFont="1" applyFill="1" applyBorder="1" applyAlignment="1">
      <alignment horizontal="left" vertical="top" indent="2"/>
    </xf>
    <xf numFmtId="0" fontId="0" fillId="0" borderId="52" xfId="0" applyNumberFormat="1" applyFont="1" applyFill="1" applyBorder="1" applyAlignment="1">
      <alignment horizontal="left" vertical="top" indent="2"/>
    </xf>
    <xf numFmtId="0" fontId="2" fillId="0" borderId="45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4" xfId="0" applyNumberFormat="1" applyFon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67" fontId="0" fillId="0" borderId="41" xfId="0" applyNumberFormat="1" applyFill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 horizontal="left" vertical="top" wrapText="1" indent="2"/>
    </xf>
    <xf numFmtId="0" fontId="0" fillId="0" borderId="0" xfId="0" applyNumberFormat="1" applyFill="1" applyAlignment="1">
      <alignment horizontal="center"/>
    </xf>
    <xf numFmtId="0" fontId="0" fillId="0" borderId="18" xfId="0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top"/>
    </xf>
    <xf numFmtId="1" fontId="0" fillId="0" borderId="31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97"/>
  <sheetViews>
    <sheetView tabSelected="1" zoomScalePageLayoutView="0" workbookViewId="0" topLeftCell="A3">
      <selection activeCell="A3" sqref="A3:M43"/>
    </sheetView>
  </sheetViews>
  <sheetFormatPr defaultColWidth="10.66015625" defaultRowHeight="11.25" outlineLevelRow="1"/>
  <cols>
    <col min="1" max="1" width="24" style="1" customWidth="1"/>
    <col min="2" max="2" width="23.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3" width="18.16015625" style="1" customWidth="1"/>
    <col min="14" max="16384" width="10.66015625" style="2" customWidth="1"/>
  </cols>
  <sheetData>
    <row r="1" spans="1:13" ht="12" hidden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" hidden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2.75" thickBot="1">
      <c r="A3" s="88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56"/>
      <c r="M3" s="54" t="s">
        <v>1</v>
      </c>
    </row>
    <row r="4" spans="1:13" ht="11.25">
      <c r="A4" s="148" t="s">
        <v>211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3" t="s">
        <v>2</v>
      </c>
      <c r="M4" s="55">
        <v>503117</v>
      </c>
    </row>
    <row r="5" spans="3:13" ht="11.25">
      <c r="C5" s="4" t="s">
        <v>3</v>
      </c>
      <c r="L5" s="3" t="s">
        <v>4</v>
      </c>
      <c r="M5" s="66">
        <v>41671</v>
      </c>
    </row>
    <row r="6" spans="1:13" ht="12" customHeight="1">
      <c r="A6" s="44"/>
      <c r="B6" s="44"/>
      <c r="C6" s="44"/>
      <c r="D6" s="44"/>
      <c r="E6" s="44"/>
      <c r="F6" s="44"/>
      <c r="G6" s="44"/>
      <c r="H6" s="44"/>
      <c r="I6" s="44"/>
      <c r="J6" s="45"/>
      <c r="K6" s="45"/>
      <c r="L6" s="3" t="s">
        <v>5</v>
      </c>
      <c r="M6" s="6" t="s">
        <v>6</v>
      </c>
    </row>
    <row r="7" spans="1:13" ht="11.25" customHeight="1">
      <c r="A7" s="46"/>
      <c r="B7" s="46"/>
      <c r="C7" s="46"/>
      <c r="D7" s="46"/>
      <c r="E7" s="46"/>
      <c r="F7" s="46"/>
      <c r="G7" s="46"/>
      <c r="H7" s="46"/>
      <c r="I7" s="46"/>
      <c r="J7" s="45"/>
      <c r="K7" s="45"/>
      <c r="L7" s="3" t="s">
        <v>7</v>
      </c>
      <c r="M7" s="6"/>
    </row>
    <row r="8" spans="1:13" ht="11.25" customHeight="1">
      <c r="A8" s="129" t="s">
        <v>177</v>
      </c>
      <c r="B8" s="130"/>
      <c r="C8" s="127" t="s">
        <v>179</v>
      </c>
      <c r="D8" s="128"/>
      <c r="E8" s="128"/>
      <c r="F8" s="128"/>
      <c r="G8" s="128"/>
      <c r="H8" s="128"/>
      <c r="I8" s="128"/>
      <c r="J8" s="128"/>
      <c r="K8" s="128"/>
      <c r="L8" s="3" t="s">
        <v>8</v>
      </c>
      <c r="M8" s="6" t="s">
        <v>9</v>
      </c>
    </row>
    <row r="9" spans="1:13" s="1" customFormat="1" ht="12" customHeight="1">
      <c r="A9" s="133" t="s">
        <v>176</v>
      </c>
      <c r="B9" s="130"/>
      <c r="C9" s="131" t="s">
        <v>178</v>
      </c>
      <c r="D9" s="132"/>
      <c r="E9" s="132"/>
      <c r="F9" s="132"/>
      <c r="G9" s="132"/>
      <c r="H9" s="132"/>
      <c r="I9" s="132"/>
      <c r="J9" s="132"/>
      <c r="K9" s="132"/>
      <c r="M9" s="6"/>
    </row>
    <row r="10" spans="1:13" s="1" customFormat="1" ht="10.5" customHeight="1" thickBot="1">
      <c r="A10" s="1" t="s">
        <v>10</v>
      </c>
      <c r="C10" s="52"/>
      <c r="D10" s="53"/>
      <c r="E10" s="53"/>
      <c r="F10" s="53"/>
      <c r="G10" s="53"/>
      <c r="H10" s="53"/>
      <c r="I10" s="53"/>
      <c r="J10" s="53"/>
      <c r="K10" s="53"/>
      <c r="L10" s="3"/>
      <c r="M10" s="7" t="s">
        <v>13</v>
      </c>
    </row>
    <row r="11" spans="1:11" s="1" customFormat="1" ht="13.5" customHeight="1">
      <c r="A11" s="1" t="s">
        <v>11</v>
      </c>
      <c r="B11" s="5" t="s">
        <v>12</v>
      </c>
      <c r="C11" s="52"/>
      <c r="D11" s="53"/>
      <c r="E11" s="53"/>
      <c r="F11" s="53"/>
      <c r="G11" s="53"/>
      <c r="H11" s="53"/>
      <c r="I11" s="53"/>
      <c r="J11" s="53"/>
      <c r="K11" s="53"/>
    </row>
    <row r="12" spans="1:13" s="1" customFormat="1" ht="12.75" customHeight="1">
      <c r="A12" s="88" t="s">
        <v>14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="1" customFormat="1" ht="11.25" customHeight="1"/>
    <row r="14" spans="1:13" ht="11.25" customHeight="1">
      <c r="A14" s="117" t="s">
        <v>15</v>
      </c>
      <c r="B14" s="117"/>
      <c r="C14" s="95" t="s">
        <v>16</v>
      </c>
      <c r="D14" s="118" t="s">
        <v>17</v>
      </c>
      <c r="E14" s="118"/>
      <c r="F14" s="118"/>
      <c r="G14" s="118"/>
      <c r="H14" s="118"/>
      <c r="I14" s="118"/>
      <c r="J14" s="118"/>
      <c r="K14" s="95" t="s">
        <v>18</v>
      </c>
      <c r="L14" s="107" t="s">
        <v>19</v>
      </c>
      <c r="M14" s="95" t="s">
        <v>82</v>
      </c>
    </row>
    <row r="15" spans="1:13" ht="21.75" customHeight="1">
      <c r="A15" s="117"/>
      <c r="B15" s="117"/>
      <c r="C15" s="95"/>
      <c r="D15" s="118"/>
      <c r="E15" s="118"/>
      <c r="F15" s="118"/>
      <c r="G15" s="118"/>
      <c r="H15" s="118"/>
      <c r="I15" s="118"/>
      <c r="J15" s="118"/>
      <c r="K15" s="95"/>
      <c r="L15" s="149"/>
      <c r="M15" s="96"/>
    </row>
    <row r="16" spans="1:13" ht="12" thickBot="1">
      <c r="A16" s="150">
        <v>1</v>
      </c>
      <c r="B16" s="150"/>
      <c r="C16" s="59">
        <v>2</v>
      </c>
      <c r="D16" s="151">
        <v>3</v>
      </c>
      <c r="E16" s="151"/>
      <c r="F16" s="151"/>
      <c r="G16" s="151"/>
      <c r="H16" s="151"/>
      <c r="I16" s="151"/>
      <c r="J16" s="151"/>
      <c r="K16" s="59">
        <v>4</v>
      </c>
      <c r="L16" s="59">
        <v>5</v>
      </c>
      <c r="M16" s="59">
        <v>6</v>
      </c>
    </row>
    <row r="17" spans="1:13" s="13" customFormat="1" ht="12" customHeight="1">
      <c r="A17" s="97" t="s">
        <v>20</v>
      </c>
      <c r="B17" s="97"/>
      <c r="C17" s="9">
        <v>10</v>
      </c>
      <c r="D17" s="152" t="s">
        <v>21</v>
      </c>
      <c r="E17" s="152"/>
      <c r="F17" s="152"/>
      <c r="G17" s="152"/>
      <c r="H17" s="152"/>
      <c r="I17" s="152"/>
      <c r="J17" s="152"/>
      <c r="K17" s="11">
        <f>K44</f>
        <v>171888796.3</v>
      </c>
      <c r="L17" s="50">
        <f>L44</f>
        <v>7219796.88</v>
      </c>
      <c r="M17" s="12">
        <f>K17-L17</f>
        <v>164668999.42000002</v>
      </c>
    </row>
    <row r="18" spans="1:13" ht="11.25" customHeight="1">
      <c r="A18" s="121" t="s">
        <v>22</v>
      </c>
      <c r="B18" s="121"/>
      <c r="C18" s="14"/>
      <c r="D18" s="144"/>
      <c r="E18" s="144"/>
      <c r="F18" s="144"/>
      <c r="G18" s="144"/>
      <c r="H18" s="144"/>
      <c r="I18" s="144"/>
      <c r="J18" s="15"/>
      <c r="K18" s="16"/>
      <c r="L18" s="43"/>
      <c r="M18" s="65"/>
    </row>
    <row r="19" spans="1:13" s="13" customFormat="1" ht="69" customHeight="1" outlineLevel="1">
      <c r="A19" s="81" t="s">
        <v>23</v>
      </c>
      <c r="B19" s="80"/>
      <c r="C19" s="17"/>
      <c r="D19" s="76" t="s">
        <v>204</v>
      </c>
      <c r="E19" s="18" t="s">
        <v>25</v>
      </c>
      <c r="F19" s="18" t="s">
        <v>26</v>
      </c>
      <c r="G19" s="18"/>
      <c r="H19" s="18"/>
      <c r="I19" s="18" t="s">
        <v>27</v>
      </c>
      <c r="J19" s="19" t="s">
        <v>28</v>
      </c>
      <c r="K19" s="20">
        <v>8900000</v>
      </c>
      <c r="L19" s="20">
        <v>3550</v>
      </c>
      <c r="M19" s="26">
        <f>K19-L19</f>
        <v>8896450</v>
      </c>
    </row>
    <row r="20" spans="1:13" s="13" customFormat="1" ht="45" customHeight="1" outlineLevel="1">
      <c r="A20" s="81" t="s">
        <v>30</v>
      </c>
      <c r="B20" s="80"/>
      <c r="C20" s="17"/>
      <c r="D20" s="76" t="s">
        <v>204</v>
      </c>
      <c r="E20" s="18" t="s">
        <v>31</v>
      </c>
      <c r="F20" s="18" t="s">
        <v>32</v>
      </c>
      <c r="G20" s="18"/>
      <c r="H20" s="18"/>
      <c r="I20" s="18" t="s">
        <v>27</v>
      </c>
      <c r="J20" s="19" t="s">
        <v>33</v>
      </c>
      <c r="K20" s="20">
        <v>150000</v>
      </c>
      <c r="L20" s="67">
        <v>0</v>
      </c>
      <c r="M20" s="26">
        <f>K20-L20</f>
        <v>150000</v>
      </c>
    </row>
    <row r="21" spans="1:13" s="13" customFormat="1" ht="55.5" customHeight="1" outlineLevel="1">
      <c r="A21" s="81" t="s">
        <v>35</v>
      </c>
      <c r="B21" s="80"/>
      <c r="C21" s="17"/>
      <c r="D21" s="18" t="s">
        <v>36</v>
      </c>
      <c r="E21" s="18" t="s">
        <v>37</v>
      </c>
      <c r="F21" s="18" t="s">
        <v>38</v>
      </c>
      <c r="G21" s="18"/>
      <c r="H21" s="18"/>
      <c r="I21" s="18" t="s">
        <v>39</v>
      </c>
      <c r="J21" s="19" t="s">
        <v>40</v>
      </c>
      <c r="K21" s="20">
        <v>48253000</v>
      </c>
      <c r="L21" s="20">
        <v>2794235.65</v>
      </c>
      <c r="M21" s="26">
        <f>K21-L21</f>
        <v>45458764.35</v>
      </c>
    </row>
    <row r="22" spans="1:13" s="13" customFormat="1" ht="58.5" customHeight="1" outlineLevel="1">
      <c r="A22" s="81" t="s">
        <v>41</v>
      </c>
      <c r="B22" s="80"/>
      <c r="C22" s="17"/>
      <c r="D22" s="18" t="s">
        <v>36</v>
      </c>
      <c r="E22" s="18" t="s">
        <v>37</v>
      </c>
      <c r="F22" s="18" t="s">
        <v>38</v>
      </c>
      <c r="G22" s="18"/>
      <c r="H22" s="18"/>
      <c r="I22" s="18" t="s">
        <v>42</v>
      </c>
      <c r="J22" s="19" t="s">
        <v>40</v>
      </c>
      <c r="K22" s="21" t="s">
        <v>29</v>
      </c>
      <c r="L22" s="20">
        <v>1487.9</v>
      </c>
      <c r="M22" s="26">
        <f>-L22</f>
        <v>-1487.9</v>
      </c>
    </row>
    <row r="23" spans="1:13" s="13" customFormat="1" ht="57" customHeight="1" outlineLevel="1">
      <c r="A23" s="81" t="s">
        <v>43</v>
      </c>
      <c r="B23" s="80"/>
      <c r="C23" s="17"/>
      <c r="D23" s="18" t="s">
        <v>36</v>
      </c>
      <c r="E23" s="18" t="s">
        <v>37</v>
      </c>
      <c r="F23" s="18" t="s">
        <v>38</v>
      </c>
      <c r="G23" s="18"/>
      <c r="H23" s="18"/>
      <c r="I23" s="18" t="s">
        <v>44</v>
      </c>
      <c r="J23" s="19" t="s">
        <v>40</v>
      </c>
      <c r="K23" s="21" t="s">
        <v>29</v>
      </c>
      <c r="L23" s="20">
        <v>84674.6</v>
      </c>
      <c r="M23" s="26">
        <f>-L23</f>
        <v>-84674.6</v>
      </c>
    </row>
    <row r="24" spans="1:13" s="13" customFormat="1" ht="55.5" customHeight="1" outlineLevel="1">
      <c r="A24" s="81" t="s">
        <v>45</v>
      </c>
      <c r="B24" s="80"/>
      <c r="C24" s="17"/>
      <c r="D24" s="18" t="s">
        <v>36</v>
      </c>
      <c r="E24" s="18" t="s">
        <v>37</v>
      </c>
      <c r="F24" s="18" t="s">
        <v>38</v>
      </c>
      <c r="G24" s="18"/>
      <c r="H24" s="18"/>
      <c r="I24" s="18" t="s">
        <v>46</v>
      </c>
      <c r="J24" s="19" t="s">
        <v>40</v>
      </c>
      <c r="K24" s="21" t="s">
        <v>29</v>
      </c>
      <c r="L24" s="20">
        <v>-6500</v>
      </c>
      <c r="M24" s="26">
        <f>-L24</f>
        <v>6500</v>
      </c>
    </row>
    <row r="25" spans="1:13" s="13" customFormat="1" ht="56.25" customHeight="1" outlineLevel="1">
      <c r="A25" s="79" t="s">
        <v>47</v>
      </c>
      <c r="B25" s="80"/>
      <c r="C25" s="17"/>
      <c r="D25" s="18" t="s">
        <v>36</v>
      </c>
      <c r="E25" s="18" t="s">
        <v>37</v>
      </c>
      <c r="F25" s="18" t="s">
        <v>48</v>
      </c>
      <c r="G25" s="18"/>
      <c r="H25" s="18"/>
      <c r="I25" s="18" t="s">
        <v>39</v>
      </c>
      <c r="J25" s="19" t="s">
        <v>40</v>
      </c>
      <c r="K25" s="20">
        <v>129000</v>
      </c>
      <c r="L25" s="20">
        <v>-2569.1</v>
      </c>
      <c r="M25" s="26">
        <f>K25-L25</f>
        <v>131569.1</v>
      </c>
    </row>
    <row r="26" spans="1:13" s="13" customFormat="1" ht="58.5" customHeight="1" outlineLevel="1">
      <c r="A26" s="81" t="s">
        <v>49</v>
      </c>
      <c r="B26" s="80"/>
      <c r="C26" s="17"/>
      <c r="D26" s="18" t="s">
        <v>36</v>
      </c>
      <c r="E26" s="18" t="s">
        <v>37</v>
      </c>
      <c r="F26" s="18" t="s">
        <v>48</v>
      </c>
      <c r="G26" s="18"/>
      <c r="H26" s="18"/>
      <c r="I26" s="18" t="s">
        <v>42</v>
      </c>
      <c r="J26" s="19" t="s">
        <v>40</v>
      </c>
      <c r="K26" s="21" t="s">
        <v>29</v>
      </c>
      <c r="L26" s="22">
        <v>20.29</v>
      </c>
      <c r="M26" s="26">
        <f>-L26</f>
        <v>-20.29</v>
      </c>
    </row>
    <row r="27" spans="1:13" s="13" customFormat="1" ht="33.75" customHeight="1" outlineLevel="1">
      <c r="A27" s="81" t="s">
        <v>50</v>
      </c>
      <c r="B27" s="80"/>
      <c r="C27" s="17"/>
      <c r="D27" s="18" t="s">
        <v>36</v>
      </c>
      <c r="E27" s="18" t="s">
        <v>37</v>
      </c>
      <c r="F27" s="18" t="s">
        <v>51</v>
      </c>
      <c r="G27" s="18"/>
      <c r="H27" s="18"/>
      <c r="I27" s="18" t="s">
        <v>39</v>
      </c>
      <c r="J27" s="19" t="s">
        <v>40</v>
      </c>
      <c r="K27" s="20">
        <v>118000</v>
      </c>
      <c r="L27" s="67">
        <v>0</v>
      </c>
      <c r="M27" s="26">
        <f>K27</f>
        <v>118000</v>
      </c>
    </row>
    <row r="28" spans="1:13" s="13" customFormat="1" ht="22.5" customHeight="1" outlineLevel="1">
      <c r="A28" s="81" t="s">
        <v>52</v>
      </c>
      <c r="B28" s="80"/>
      <c r="C28" s="17"/>
      <c r="D28" s="18" t="s">
        <v>36</v>
      </c>
      <c r="E28" s="18" t="s">
        <v>37</v>
      </c>
      <c r="F28" s="18" t="s">
        <v>51</v>
      </c>
      <c r="G28" s="18"/>
      <c r="H28" s="18"/>
      <c r="I28" s="18" t="s">
        <v>42</v>
      </c>
      <c r="J28" s="19" t="s">
        <v>40</v>
      </c>
      <c r="K28" s="21" t="s">
        <v>29</v>
      </c>
      <c r="L28" s="22">
        <v>0.4</v>
      </c>
      <c r="M28" s="26">
        <f>-L28</f>
        <v>-0.4</v>
      </c>
    </row>
    <row r="29" spans="1:13" s="13" customFormat="1" ht="12.75" customHeight="1" outlineLevel="1">
      <c r="A29" s="81" t="s">
        <v>53</v>
      </c>
      <c r="B29" s="80"/>
      <c r="C29" s="17"/>
      <c r="D29" s="18" t="s">
        <v>36</v>
      </c>
      <c r="E29" s="18" t="s">
        <v>54</v>
      </c>
      <c r="F29" s="18" t="s">
        <v>55</v>
      </c>
      <c r="G29" s="18"/>
      <c r="H29" s="18"/>
      <c r="I29" s="18" t="s">
        <v>39</v>
      </c>
      <c r="J29" s="19" t="s">
        <v>40</v>
      </c>
      <c r="K29" s="20">
        <v>37000</v>
      </c>
      <c r="L29" s="67">
        <v>0</v>
      </c>
      <c r="M29" s="26">
        <f>K29</f>
        <v>37000</v>
      </c>
    </row>
    <row r="30" spans="1:13" s="13" customFormat="1" ht="12" customHeight="1" outlineLevel="1">
      <c r="A30" s="81" t="s">
        <v>56</v>
      </c>
      <c r="B30" s="80"/>
      <c r="C30" s="17"/>
      <c r="D30" s="18" t="s">
        <v>36</v>
      </c>
      <c r="E30" s="18" t="s">
        <v>54</v>
      </c>
      <c r="F30" s="18" t="s">
        <v>55</v>
      </c>
      <c r="G30" s="18"/>
      <c r="H30" s="18"/>
      <c r="I30" s="18" t="s">
        <v>42</v>
      </c>
      <c r="J30" s="19" t="s">
        <v>40</v>
      </c>
      <c r="K30" s="21" t="s">
        <v>29</v>
      </c>
      <c r="L30" s="22">
        <v>722.87</v>
      </c>
      <c r="M30" s="26">
        <f>-L30</f>
        <v>-722.87</v>
      </c>
    </row>
    <row r="31" spans="1:13" s="13" customFormat="1" ht="47.25" customHeight="1" outlineLevel="1">
      <c r="A31" s="81" t="s">
        <v>57</v>
      </c>
      <c r="B31" s="80"/>
      <c r="C31" s="17"/>
      <c r="D31" s="18" t="s">
        <v>36</v>
      </c>
      <c r="E31" s="18" t="s">
        <v>58</v>
      </c>
      <c r="F31" s="18" t="s">
        <v>59</v>
      </c>
      <c r="G31" s="18"/>
      <c r="H31" s="18"/>
      <c r="I31" s="18" t="s">
        <v>39</v>
      </c>
      <c r="J31" s="19" t="s">
        <v>40</v>
      </c>
      <c r="K31" s="20">
        <v>5000000</v>
      </c>
      <c r="L31" s="20">
        <v>-108963.18</v>
      </c>
      <c r="M31" s="26">
        <f>K31-L31</f>
        <v>5108963.18</v>
      </c>
    </row>
    <row r="32" spans="1:13" s="13" customFormat="1" ht="47.25" customHeight="1" outlineLevel="1">
      <c r="A32" s="81" t="s">
        <v>60</v>
      </c>
      <c r="B32" s="80"/>
      <c r="C32" s="17"/>
      <c r="D32" s="18" t="s">
        <v>36</v>
      </c>
      <c r="E32" s="18" t="s">
        <v>58</v>
      </c>
      <c r="F32" s="18" t="s">
        <v>59</v>
      </c>
      <c r="G32" s="18"/>
      <c r="H32" s="18"/>
      <c r="I32" s="18" t="s">
        <v>42</v>
      </c>
      <c r="J32" s="19" t="s">
        <v>40</v>
      </c>
      <c r="K32" s="21" t="s">
        <v>29</v>
      </c>
      <c r="L32" s="20">
        <v>3762.81</v>
      </c>
      <c r="M32" s="26">
        <f>-L32</f>
        <v>-3762.81</v>
      </c>
    </row>
    <row r="33" spans="1:13" s="13" customFormat="1" ht="25.5" customHeight="1" outlineLevel="1">
      <c r="A33" s="81" t="s">
        <v>61</v>
      </c>
      <c r="B33" s="80"/>
      <c r="C33" s="17"/>
      <c r="D33" s="18" t="s">
        <v>36</v>
      </c>
      <c r="E33" s="18" t="s">
        <v>58</v>
      </c>
      <c r="F33" s="18" t="s">
        <v>32</v>
      </c>
      <c r="G33" s="18"/>
      <c r="H33" s="18"/>
      <c r="I33" s="18" t="s">
        <v>39</v>
      </c>
      <c r="J33" s="19" t="s">
        <v>40</v>
      </c>
      <c r="K33" s="20">
        <v>474200</v>
      </c>
      <c r="L33" s="20">
        <v>30163.91</v>
      </c>
      <c r="M33" s="26">
        <f>K33-L33</f>
        <v>444036.09</v>
      </c>
    </row>
    <row r="34" spans="1:13" s="13" customFormat="1" ht="14.25" customHeight="1" outlineLevel="1">
      <c r="A34" s="81" t="s">
        <v>62</v>
      </c>
      <c r="B34" s="80"/>
      <c r="C34" s="17"/>
      <c r="D34" s="18" t="s">
        <v>36</v>
      </c>
      <c r="E34" s="18" t="s">
        <v>58</v>
      </c>
      <c r="F34" s="18" t="s">
        <v>63</v>
      </c>
      <c r="G34" s="18"/>
      <c r="H34" s="18"/>
      <c r="I34" s="18" t="s">
        <v>39</v>
      </c>
      <c r="J34" s="19" t="s">
        <v>40</v>
      </c>
      <c r="K34" s="20">
        <v>5759800</v>
      </c>
      <c r="L34" s="20">
        <v>1011791.73</v>
      </c>
      <c r="M34" s="26">
        <f>K34-L34</f>
        <v>4748008.27</v>
      </c>
    </row>
    <row r="35" spans="1:13" s="13" customFormat="1" ht="15" customHeight="1" outlineLevel="1">
      <c r="A35" s="81" t="s">
        <v>64</v>
      </c>
      <c r="B35" s="80"/>
      <c r="C35" s="17"/>
      <c r="D35" s="18" t="s">
        <v>65</v>
      </c>
      <c r="E35" s="18" t="s">
        <v>25</v>
      </c>
      <c r="F35" s="18" t="s">
        <v>66</v>
      </c>
      <c r="G35" s="18"/>
      <c r="H35" s="18"/>
      <c r="I35" s="18" t="s">
        <v>27</v>
      </c>
      <c r="J35" s="19" t="s">
        <v>28</v>
      </c>
      <c r="K35" s="20">
        <v>386000</v>
      </c>
      <c r="L35" s="20">
        <v>15929</v>
      </c>
      <c r="M35" s="26">
        <f>K35-L35</f>
        <v>370071</v>
      </c>
    </row>
    <row r="36" spans="1:13" s="13" customFormat="1" ht="15" customHeight="1" outlineLevel="1">
      <c r="A36" s="81" t="s">
        <v>183</v>
      </c>
      <c r="B36" s="80"/>
      <c r="C36" s="17"/>
      <c r="D36" s="18" t="s">
        <v>65</v>
      </c>
      <c r="E36" s="18" t="s">
        <v>25</v>
      </c>
      <c r="F36" s="18" t="s">
        <v>184</v>
      </c>
      <c r="G36" s="18"/>
      <c r="H36" s="18"/>
      <c r="I36" s="18" t="s">
        <v>27</v>
      </c>
      <c r="J36" s="19" t="s">
        <v>28</v>
      </c>
      <c r="K36" s="20">
        <v>246000</v>
      </c>
      <c r="L36" s="67">
        <v>0</v>
      </c>
      <c r="M36" s="26">
        <f>K36</f>
        <v>246000</v>
      </c>
    </row>
    <row r="37" spans="1:13" s="13" customFormat="1" ht="14.25" customHeight="1" outlineLevel="1">
      <c r="A37" s="81" t="s">
        <v>67</v>
      </c>
      <c r="B37" s="80"/>
      <c r="C37" s="17"/>
      <c r="D37" s="18" t="s">
        <v>65</v>
      </c>
      <c r="E37" s="18" t="s">
        <v>31</v>
      </c>
      <c r="F37" s="18" t="s">
        <v>68</v>
      </c>
      <c r="G37" s="18"/>
      <c r="H37" s="18"/>
      <c r="I37" s="18" t="s">
        <v>27</v>
      </c>
      <c r="J37" s="19" t="s">
        <v>69</v>
      </c>
      <c r="K37" s="20">
        <v>335000</v>
      </c>
      <c r="L37" s="20">
        <v>10000</v>
      </c>
      <c r="M37" s="26">
        <f>K37-L37</f>
        <v>325000</v>
      </c>
    </row>
    <row r="38" spans="1:13" s="13" customFormat="1" ht="23.25" customHeight="1" outlineLevel="1">
      <c r="A38" s="81" t="s">
        <v>70</v>
      </c>
      <c r="B38" s="80"/>
      <c r="C38" s="17"/>
      <c r="D38" s="18" t="s">
        <v>65</v>
      </c>
      <c r="E38" s="18" t="s">
        <v>71</v>
      </c>
      <c r="F38" s="18" t="s">
        <v>72</v>
      </c>
      <c r="G38" s="18"/>
      <c r="H38" s="18"/>
      <c r="I38" s="18" t="s">
        <v>27</v>
      </c>
      <c r="J38" s="19" t="s">
        <v>73</v>
      </c>
      <c r="K38" s="20">
        <v>43364000</v>
      </c>
      <c r="L38" s="20">
        <v>3193490</v>
      </c>
      <c r="M38" s="26">
        <f>K38-L38</f>
        <v>40170510</v>
      </c>
    </row>
    <row r="39" spans="1:13" s="13" customFormat="1" ht="23.25" customHeight="1" outlineLevel="1">
      <c r="A39" s="81" t="s">
        <v>74</v>
      </c>
      <c r="B39" s="80"/>
      <c r="C39" s="17"/>
      <c r="D39" s="18" t="s">
        <v>65</v>
      </c>
      <c r="E39" s="18" t="s">
        <v>71</v>
      </c>
      <c r="F39" s="18" t="s">
        <v>75</v>
      </c>
      <c r="G39" s="18"/>
      <c r="H39" s="18"/>
      <c r="I39" s="18" t="s">
        <v>27</v>
      </c>
      <c r="J39" s="19" t="s">
        <v>73</v>
      </c>
      <c r="K39" s="20">
        <v>38234513.8</v>
      </c>
      <c r="L39" s="67">
        <v>0</v>
      </c>
      <c r="M39" s="26">
        <f>K39</f>
        <v>38234513.8</v>
      </c>
    </row>
    <row r="40" spans="1:13" s="13" customFormat="1" ht="46.5" customHeight="1" outlineLevel="1">
      <c r="A40" s="81" t="s">
        <v>205</v>
      </c>
      <c r="B40" s="80"/>
      <c r="C40" s="17"/>
      <c r="D40" s="18" t="s">
        <v>65</v>
      </c>
      <c r="E40" s="18" t="s">
        <v>71</v>
      </c>
      <c r="F40" s="18" t="s">
        <v>206</v>
      </c>
      <c r="G40" s="18"/>
      <c r="H40" s="18"/>
      <c r="I40" s="18" t="s">
        <v>27</v>
      </c>
      <c r="J40" s="19" t="s">
        <v>73</v>
      </c>
      <c r="K40" s="20">
        <v>8620124.5</v>
      </c>
      <c r="L40" s="67">
        <v>0</v>
      </c>
      <c r="M40" s="26">
        <f>K40</f>
        <v>8620124.5</v>
      </c>
    </row>
    <row r="41" spans="1:13" s="13" customFormat="1" ht="12.75" customHeight="1" outlineLevel="1">
      <c r="A41" s="81" t="s">
        <v>207</v>
      </c>
      <c r="B41" s="80"/>
      <c r="C41" s="17"/>
      <c r="D41" s="18" t="s">
        <v>65</v>
      </c>
      <c r="E41" s="18" t="s">
        <v>71</v>
      </c>
      <c r="F41" s="18" t="s">
        <v>208</v>
      </c>
      <c r="G41" s="18"/>
      <c r="H41" s="18"/>
      <c r="I41" s="18" t="s">
        <v>27</v>
      </c>
      <c r="J41" s="19" t="s">
        <v>73</v>
      </c>
      <c r="K41" s="20">
        <v>462046</v>
      </c>
      <c r="L41" s="67">
        <v>0</v>
      </c>
      <c r="M41" s="26">
        <f>K41</f>
        <v>462046</v>
      </c>
    </row>
    <row r="42" spans="1:13" s="13" customFormat="1" ht="23.25" customHeight="1" outlineLevel="1">
      <c r="A42" s="81" t="s">
        <v>76</v>
      </c>
      <c r="B42" s="80"/>
      <c r="C42" s="17"/>
      <c r="D42" s="18" t="s">
        <v>65</v>
      </c>
      <c r="E42" s="18" t="s">
        <v>71</v>
      </c>
      <c r="F42" s="18" t="s">
        <v>77</v>
      </c>
      <c r="G42" s="18"/>
      <c r="H42" s="18"/>
      <c r="I42" s="18" t="s">
        <v>27</v>
      </c>
      <c r="J42" s="19" t="s">
        <v>73</v>
      </c>
      <c r="K42" s="20">
        <v>1630000</v>
      </c>
      <c r="L42" s="67">
        <v>0</v>
      </c>
      <c r="M42" s="26">
        <f>K42</f>
        <v>1630000</v>
      </c>
    </row>
    <row r="43" spans="1:13" s="13" customFormat="1" ht="21.75" customHeight="1" outlineLevel="1">
      <c r="A43" s="147" t="s">
        <v>78</v>
      </c>
      <c r="B43" s="80"/>
      <c r="C43" s="17"/>
      <c r="D43" s="18" t="s">
        <v>65</v>
      </c>
      <c r="E43" s="18" t="s">
        <v>71</v>
      </c>
      <c r="F43" s="18" t="s">
        <v>79</v>
      </c>
      <c r="G43" s="18"/>
      <c r="H43" s="18"/>
      <c r="I43" s="18" t="s">
        <v>27</v>
      </c>
      <c r="J43" s="19" t="s">
        <v>73</v>
      </c>
      <c r="K43" s="20">
        <v>9790112</v>
      </c>
      <c r="L43" s="20">
        <v>188000</v>
      </c>
      <c r="M43" s="26">
        <f>K43-L43</f>
        <v>9602112</v>
      </c>
    </row>
    <row r="44" spans="1:13" s="1" customFormat="1" ht="11.25" customHeight="1">
      <c r="A44" s="145" t="s">
        <v>3</v>
      </c>
      <c r="B44" s="145"/>
      <c r="C44" s="47"/>
      <c r="D44" s="146"/>
      <c r="E44" s="146"/>
      <c r="F44" s="146"/>
      <c r="G44" s="146"/>
      <c r="H44" s="146"/>
      <c r="I44" s="146"/>
      <c r="J44" s="47"/>
      <c r="K44" s="68">
        <f>SUM(K19:K43)</f>
        <v>171888796.3</v>
      </c>
      <c r="L44" s="68">
        <f>SUM(L19:L43)</f>
        <v>7219796.88</v>
      </c>
      <c r="M44" s="68">
        <f>SUM(M19:M43)</f>
        <v>164668999.42000002</v>
      </c>
    </row>
    <row r="45" spans="1:12" s="1" customFormat="1" ht="11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3" s="1" customFormat="1" ht="12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" t="s">
        <v>180</v>
      </c>
    </row>
    <row r="47" spans="1:13" s="1" customFormat="1" ht="11.25" customHeight="1">
      <c r="A47" s="88" t="s">
        <v>80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="1" customFormat="1" ht="11.25" customHeight="1"/>
    <row r="49" spans="1:13" s="1" customFormat="1" ht="32.25" customHeight="1">
      <c r="A49" s="117" t="s">
        <v>15</v>
      </c>
      <c r="B49" s="117"/>
      <c r="C49" s="95" t="s">
        <v>16</v>
      </c>
      <c r="D49" s="118" t="s">
        <v>81</v>
      </c>
      <c r="E49" s="118"/>
      <c r="F49" s="118"/>
      <c r="G49" s="118"/>
      <c r="H49" s="118"/>
      <c r="I49" s="118"/>
      <c r="J49" s="118"/>
      <c r="K49" s="95" t="s">
        <v>18</v>
      </c>
      <c r="L49" s="95" t="s">
        <v>19</v>
      </c>
      <c r="M49" s="95" t="s">
        <v>82</v>
      </c>
    </row>
    <row r="50" spans="1:13" s="1" customFormat="1" ht="11.25" customHeight="1">
      <c r="A50" s="117"/>
      <c r="B50" s="117"/>
      <c r="C50" s="95"/>
      <c r="D50" s="118"/>
      <c r="E50" s="118"/>
      <c r="F50" s="118"/>
      <c r="G50" s="118"/>
      <c r="H50" s="118"/>
      <c r="I50" s="118"/>
      <c r="J50" s="118"/>
      <c r="K50" s="95"/>
      <c r="L50" s="95"/>
      <c r="M50" s="96"/>
    </row>
    <row r="51" spans="1:13" s="13" customFormat="1" ht="12" customHeight="1" thickBot="1">
      <c r="A51" s="150">
        <v>1</v>
      </c>
      <c r="B51" s="150"/>
      <c r="C51" s="8">
        <v>2</v>
      </c>
      <c r="D51" s="153">
        <v>3</v>
      </c>
      <c r="E51" s="153"/>
      <c r="F51" s="153"/>
      <c r="G51" s="153"/>
      <c r="H51" s="153"/>
      <c r="I51" s="153"/>
      <c r="J51" s="153"/>
      <c r="K51" s="8">
        <v>4</v>
      </c>
      <c r="L51" s="8">
        <v>5</v>
      </c>
      <c r="M51" s="8">
        <v>6</v>
      </c>
    </row>
    <row r="52" spans="1:13" s="1" customFormat="1" ht="11.25" customHeight="1">
      <c r="A52" s="97" t="s">
        <v>84</v>
      </c>
      <c r="B52" s="97"/>
      <c r="C52" s="23">
        <v>200</v>
      </c>
      <c r="D52" s="152" t="s">
        <v>21</v>
      </c>
      <c r="E52" s="152"/>
      <c r="F52" s="152"/>
      <c r="G52" s="152"/>
      <c r="H52" s="152"/>
      <c r="I52" s="152"/>
      <c r="J52" s="152"/>
      <c r="K52" s="11">
        <f>SUM(K54:K168)</f>
        <v>175287796.3</v>
      </c>
      <c r="L52" s="11">
        <f>L170</f>
        <v>2714243.87</v>
      </c>
      <c r="M52" s="72">
        <f>M170</f>
        <v>173838423.59</v>
      </c>
    </row>
    <row r="53" spans="1:13" s="13" customFormat="1" ht="12" customHeight="1" outlineLevel="1">
      <c r="A53" s="121" t="s">
        <v>22</v>
      </c>
      <c r="B53" s="121"/>
      <c r="C53" s="24"/>
      <c r="D53" s="144"/>
      <c r="E53" s="144"/>
      <c r="F53" s="144"/>
      <c r="G53" s="144"/>
      <c r="H53" s="144"/>
      <c r="I53" s="144"/>
      <c r="J53" s="15"/>
      <c r="K53" s="16"/>
      <c r="L53" s="16"/>
      <c r="M53" s="73"/>
    </row>
    <row r="54" spans="1:13" s="13" customFormat="1" ht="12" customHeight="1" outlineLevel="1">
      <c r="A54" s="143" t="s">
        <v>85</v>
      </c>
      <c r="B54" s="143"/>
      <c r="C54" s="17"/>
      <c r="D54" s="18" t="s">
        <v>86</v>
      </c>
      <c r="E54" s="18" t="s">
        <v>87</v>
      </c>
      <c r="F54" s="18" t="s">
        <v>186</v>
      </c>
      <c r="G54" s="18" t="s">
        <v>108</v>
      </c>
      <c r="H54" s="18" t="s">
        <v>185</v>
      </c>
      <c r="I54" s="18" t="s">
        <v>89</v>
      </c>
      <c r="J54" s="19" t="s">
        <v>90</v>
      </c>
      <c r="K54" s="20">
        <v>1700300</v>
      </c>
      <c r="L54" s="20">
        <v>105228.18</v>
      </c>
      <c r="M54" s="74">
        <f>K54</f>
        <v>1700300</v>
      </c>
    </row>
    <row r="55" spans="1:13" s="13" customFormat="1" ht="12" customHeight="1" outlineLevel="1">
      <c r="A55" s="143" t="s">
        <v>91</v>
      </c>
      <c r="B55" s="143"/>
      <c r="C55" s="17"/>
      <c r="D55" s="18" t="s">
        <v>86</v>
      </c>
      <c r="E55" s="18" t="s">
        <v>87</v>
      </c>
      <c r="F55" s="18" t="s">
        <v>186</v>
      </c>
      <c r="G55" s="18" t="s">
        <v>108</v>
      </c>
      <c r="H55" s="18" t="s">
        <v>185</v>
      </c>
      <c r="I55" s="18" t="s">
        <v>89</v>
      </c>
      <c r="J55" s="19" t="s">
        <v>92</v>
      </c>
      <c r="K55" s="20">
        <v>513490</v>
      </c>
      <c r="L55" s="21" t="s">
        <v>29</v>
      </c>
      <c r="M55" s="74">
        <f>K55</f>
        <v>513490</v>
      </c>
    </row>
    <row r="56" spans="1:13" s="13" customFormat="1" ht="12" customHeight="1" outlineLevel="1">
      <c r="A56" s="143" t="s">
        <v>94</v>
      </c>
      <c r="B56" s="143"/>
      <c r="C56" s="17"/>
      <c r="D56" s="18" t="s">
        <v>86</v>
      </c>
      <c r="E56" s="18" t="s">
        <v>87</v>
      </c>
      <c r="F56" s="18" t="s">
        <v>186</v>
      </c>
      <c r="G56" s="18" t="s">
        <v>108</v>
      </c>
      <c r="H56" s="18" t="s">
        <v>185</v>
      </c>
      <c r="I56" s="18" t="s">
        <v>124</v>
      </c>
      <c r="J56" s="19" t="s">
        <v>96</v>
      </c>
      <c r="K56" s="20">
        <v>69000</v>
      </c>
      <c r="L56" s="21" t="s">
        <v>29</v>
      </c>
      <c r="M56" s="74">
        <f>K56</f>
        <v>69000</v>
      </c>
    </row>
    <row r="57" spans="1:13" s="13" customFormat="1" ht="12" customHeight="1" outlineLevel="1">
      <c r="A57" s="143" t="s">
        <v>85</v>
      </c>
      <c r="B57" s="143"/>
      <c r="C57" s="17"/>
      <c r="D57" s="18" t="s">
        <v>86</v>
      </c>
      <c r="E57" s="18" t="s">
        <v>93</v>
      </c>
      <c r="F57" s="18" t="s">
        <v>186</v>
      </c>
      <c r="G57" s="18" t="s">
        <v>88</v>
      </c>
      <c r="H57" s="18" t="s">
        <v>138</v>
      </c>
      <c r="I57" s="18" t="s">
        <v>25</v>
      </c>
      <c r="J57" s="19" t="s">
        <v>90</v>
      </c>
      <c r="K57" s="20">
        <v>625300</v>
      </c>
      <c r="L57" s="20">
        <v>5800</v>
      </c>
      <c r="M57" s="74">
        <f>K57-L57</f>
        <v>619500</v>
      </c>
    </row>
    <row r="58" spans="1:13" s="13" customFormat="1" ht="12" customHeight="1" outlineLevel="1">
      <c r="A58" s="143" t="s">
        <v>91</v>
      </c>
      <c r="B58" s="143"/>
      <c r="C58" s="17"/>
      <c r="D58" s="18" t="s">
        <v>86</v>
      </c>
      <c r="E58" s="18" t="s">
        <v>93</v>
      </c>
      <c r="F58" s="18" t="s">
        <v>186</v>
      </c>
      <c r="G58" s="18" t="s">
        <v>88</v>
      </c>
      <c r="H58" s="18" t="s">
        <v>138</v>
      </c>
      <c r="I58" s="18" t="s">
        <v>25</v>
      </c>
      <c r="J58" s="19" t="s">
        <v>92</v>
      </c>
      <c r="K58" s="20">
        <v>188841</v>
      </c>
      <c r="L58" s="21" t="s">
        <v>29</v>
      </c>
      <c r="M58" s="74">
        <f>K58</f>
        <v>188841</v>
      </c>
    </row>
    <row r="59" spans="1:13" s="13" customFormat="1" ht="12" customHeight="1" outlineLevel="1">
      <c r="A59" s="143" t="s">
        <v>94</v>
      </c>
      <c r="B59" s="143"/>
      <c r="C59" s="17"/>
      <c r="D59" s="18" t="s">
        <v>86</v>
      </c>
      <c r="E59" s="18" t="s">
        <v>93</v>
      </c>
      <c r="F59" s="18" t="s">
        <v>186</v>
      </c>
      <c r="G59" s="18" t="s">
        <v>88</v>
      </c>
      <c r="H59" s="18" t="s">
        <v>138</v>
      </c>
      <c r="I59" s="18" t="s">
        <v>95</v>
      </c>
      <c r="J59" s="19" t="s">
        <v>96</v>
      </c>
      <c r="K59" s="20">
        <v>148200</v>
      </c>
      <c r="L59" s="21" t="s">
        <v>29</v>
      </c>
      <c r="M59" s="74">
        <f>K59</f>
        <v>148200</v>
      </c>
    </row>
    <row r="60" spans="1:13" s="13" customFormat="1" ht="12" customHeight="1" outlineLevel="1">
      <c r="A60" s="143" t="s">
        <v>91</v>
      </c>
      <c r="B60" s="143"/>
      <c r="C60" s="17"/>
      <c r="D60" s="18" t="s">
        <v>86</v>
      </c>
      <c r="E60" s="18" t="s">
        <v>93</v>
      </c>
      <c r="F60" s="18" t="s">
        <v>186</v>
      </c>
      <c r="G60" s="18" t="s">
        <v>88</v>
      </c>
      <c r="H60" s="18" t="s">
        <v>138</v>
      </c>
      <c r="I60" s="18" t="s">
        <v>95</v>
      </c>
      <c r="J60" s="19" t="s">
        <v>92</v>
      </c>
      <c r="K60" s="20">
        <v>18120</v>
      </c>
      <c r="L60" s="21" t="s">
        <v>29</v>
      </c>
      <c r="M60" s="74">
        <f>K60</f>
        <v>18120</v>
      </c>
    </row>
    <row r="61" spans="1:13" s="13" customFormat="1" ht="12" customHeight="1" outlineLevel="1">
      <c r="A61" s="143" t="s">
        <v>97</v>
      </c>
      <c r="B61" s="143"/>
      <c r="C61" s="17"/>
      <c r="D61" s="18" t="s">
        <v>86</v>
      </c>
      <c r="E61" s="18" t="s">
        <v>93</v>
      </c>
      <c r="F61" s="18" t="s">
        <v>186</v>
      </c>
      <c r="G61" s="18" t="s">
        <v>88</v>
      </c>
      <c r="H61" s="18" t="s">
        <v>138</v>
      </c>
      <c r="I61" s="18" t="s">
        <v>98</v>
      </c>
      <c r="J61" s="19" t="s">
        <v>99</v>
      </c>
      <c r="K61" s="20">
        <v>3636</v>
      </c>
      <c r="L61" s="22">
        <v>374.88</v>
      </c>
      <c r="M61" s="74">
        <f>K61-L61</f>
        <v>3261.12</v>
      </c>
    </row>
    <row r="62" spans="1:13" s="13" customFormat="1" ht="12" customHeight="1" outlineLevel="1">
      <c r="A62" s="143" t="s">
        <v>114</v>
      </c>
      <c r="B62" s="143"/>
      <c r="C62" s="17"/>
      <c r="D62" s="18" t="s">
        <v>86</v>
      </c>
      <c r="E62" s="18" t="s">
        <v>93</v>
      </c>
      <c r="F62" s="18" t="s">
        <v>186</v>
      </c>
      <c r="G62" s="18" t="s">
        <v>88</v>
      </c>
      <c r="H62" s="18" t="s">
        <v>138</v>
      </c>
      <c r="I62" s="18" t="s">
        <v>98</v>
      </c>
      <c r="J62" s="19" t="s">
        <v>115</v>
      </c>
      <c r="K62" s="20">
        <v>38800</v>
      </c>
      <c r="L62" s="21" t="s">
        <v>29</v>
      </c>
      <c r="M62" s="74">
        <f>K62</f>
        <v>38800</v>
      </c>
    </row>
    <row r="63" spans="1:13" s="13" customFormat="1" ht="12" customHeight="1" outlineLevel="1">
      <c r="A63" s="143" t="s">
        <v>100</v>
      </c>
      <c r="B63" s="143"/>
      <c r="C63" s="17"/>
      <c r="D63" s="18" t="s">
        <v>86</v>
      </c>
      <c r="E63" s="18" t="s">
        <v>93</v>
      </c>
      <c r="F63" s="18" t="s">
        <v>186</v>
      </c>
      <c r="G63" s="18" t="s">
        <v>88</v>
      </c>
      <c r="H63" s="18" t="s">
        <v>138</v>
      </c>
      <c r="I63" s="18" t="s">
        <v>98</v>
      </c>
      <c r="J63" s="19" t="s">
        <v>101</v>
      </c>
      <c r="K63" s="20">
        <v>196899</v>
      </c>
      <c r="L63" s="22">
        <v>286.4</v>
      </c>
      <c r="M63" s="74">
        <f>K63</f>
        <v>196899</v>
      </c>
    </row>
    <row r="64" spans="1:13" s="13" customFormat="1" ht="12" customHeight="1" outlineLevel="1">
      <c r="A64" s="143" t="s">
        <v>104</v>
      </c>
      <c r="B64" s="143"/>
      <c r="C64" s="17"/>
      <c r="D64" s="18" t="s">
        <v>86</v>
      </c>
      <c r="E64" s="18" t="s">
        <v>93</v>
      </c>
      <c r="F64" s="18" t="s">
        <v>186</v>
      </c>
      <c r="G64" s="18" t="s">
        <v>88</v>
      </c>
      <c r="H64" s="18" t="s">
        <v>138</v>
      </c>
      <c r="I64" s="18" t="s">
        <v>98</v>
      </c>
      <c r="J64" s="19" t="s">
        <v>105</v>
      </c>
      <c r="K64" s="20">
        <v>36905</v>
      </c>
      <c r="L64" s="21" t="s">
        <v>29</v>
      </c>
      <c r="M64" s="74">
        <f>K64</f>
        <v>36905</v>
      </c>
    </row>
    <row r="65" spans="1:13" s="13" customFormat="1" ht="12" customHeight="1" outlineLevel="1">
      <c r="A65" s="143" t="s">
        <v>97</v>
      </c>
      <c r="B65" s="143"/>
      <c r="C65" s="17"/>
      <c r="D65" s="18" t="s">
        <v>86</v>
      </c>
      <c r="E65" s="18" t="s">
        <v>107</v>
      </c>
      <c r="F65" s="18" t="s">
        <v>187</v>
      </c>
      <c r="G65" s="18" t="s">
        <v>145</v>
      </c>
      <c r="H65" s="18" t="s">
        <v>88</v>
      </c>
      <c r="I65" s="18" t="s">
        <v>109</v>
      </c>
      <c r="J65" s="19" t="s">
        <v>99</v>
      </c>
      <c r="K65" s="20">
        <v>46470</v>
      </c>
      <c r="L65" s="22">
        <v>973.98</v>
      </c>
      <c r="M65" s="74">
        <f>K65-L65</f>
        <v>45496.02</v>
      </c>
    </row>
    <row r="66" spans="1:13" s="13" customFormat="1" ht="12" customHeight="1" outlineLevel="1">
      <c r="A66" s="143" t="s">
        <v>110</v>
      </c>
      <c r="B66" s="143"/>
      <c r="C66" s="17"/>
      <c r="D66" s="18" t="s">
        <v>86</v>
      </c>
      <c r="E66" s="18" t="s">
        <v>107</v>
      </c>
      <c r="F66" s="18" t="s">
        <v>187</v>
      </c>
      <c r="G66" s="18" t="s">
        <v>145</v>
      </c>
      <c r="H66" s="18" t="s">
        <v>88</v>
      </c>
      <c r="I66" s="18" t="s">
        <v>109</v>
      </c>
      <c r="J66" s="19" t="s">
        <v>111</v>
      </c>
      <c r="K66" s="20">
        <v>3184</v>
      </c>
      <c r="L66" s="21" t="s">
        <v>29</v>
      </c>
      <c r="M66" s="74">
        <f>K66</f>
        <v>3184</v>
      </c>
    </row>
    <row r="67" spans="1:13" s="13" customFormat="1" ht="12" customHeight="1" outlineLevel="1">
      <c r="A67" s="143" t="s">
        <v>100</v>
      </c>
      <c r="B67" s="143"/>
      <c r="C67" s="17"/>
      <c r="D67" s="18" t="s">
        <v>86</v>
      </c>
      <c r="E67" s="18" t="s">
        <v>107</v>
      </c>
      <c r="F67" s="18" t="s">
        <v>187</v>
      </c>
      <c r="G67" s="18" t="s">
        <v>145</v>
      </c>
      <c r="H67" s="18" t="s">
        <v>88</v>
      </c>
      <c r="I67" s="18" t="s">
        <v>109</v>
      </c>
      <c r="J67" s="19" t="s">
        <v>101</v>
      </c>
      <c r="K67" s="20">
        <v>8600</v>
      </c>
      <c r="L67" s="21" t="s">
        <v>29</v>
      </c>
      <c r="M67" s="74">
        <f>K67</f>
        <v>8600</v>
      </c>
    </row>
    <row r="68" spans="1:13" s="13" customFormat="1" ht="12" customHeight="1" outlineLevel="1">
      <c r="A68" s="143" t="s">
        <v>125</v>
      </c>
      <c r="B68" s="143"/>
      <c r="C68" s="17"/>
      <c r="D68" s="18" t="s">
        <v>86</v>
      </c>
      <c r="E68" s="18" t="s">
        <v>107</v>
      </c>
      <c r="F68" s="18" t="s">
        <v>187</v>
      </c>
      <c r="G68" s="18" t="s">
        <v>145</v>
      </c>
      <c r="H68" s="18" t="s">
        <v>88</v>
      </c>
      <c r="I68" s="18" t="s">
        <v>109</v>
      </c>
      <c r="J68" s="19" t="s">
        <v>126</v>
      </c>
      <c r="K68" s="20">
        <v>11500</v>
      </c>
      <c r="L68" s="21" t="s">
        <v>29</v>
      </c>
      <c r="M68" s="74">
        <f>K68</f>
        <v>11500</v>
      </c>
    </row>
    <row r="69" spans="1:13" s="13" customFormat="1" ht="12" customHeight="1" outlineLevel="1">
      <c r="A69" s="143" t="s">
        <v>104</v>
      </c>
      <c r="B69" s="143"/>
      <c r="C69" s="17"/>
      <c r="D69" s="18" t="s">
        <v>86</v>
      </c>
      <c r="E69" s="18" t="s">
        <v>107</v>
      </c>
      <c r="F69" s="18" t="s">
        <v>187</v>
      </c>
      <c r="G69" s="18" t="s">
        <v>145</v>
      </c>
      <c r="H69" s="18" t="s">
        <v>88</v>
      </c>
      <c r="I69" s="18" t="s">
        <v>109</v>
      </c>
      <c r="J69" s="19" t="s">
        <v>105</v>
      </c>
      <c r="K69" s="20">
        <v>3324</v>
      </c>
      <c r="L69" s="21" t="s">
        <v>29</v>
      </c>
      <c r="M69" s="74">
        <f>K69</f>
        <v>3324</v>
      </c>
    </row>
    <row r="70" spans="1:13" s="13" customFormat="1" ht="12" customHeight="1" outlineLevel="1">
      <c r="A70" s="143" t="s">
        <v>85</v>
      </c>
      <c r="B70" s="143"/>
      <c r="C70" s="17"/>
      <c r="D70" s="18" t="s">
        <v>65</v>
      </c>
      <c r="E70" s="18" t="s">
        <v>112</v>
      </c>
      <c r="F70" s="18" t="s">
        <v>188</v>
      </c>
      <c r="G70" s="18" t="s">
        <v>108</v>
      </c>
      <c r="H70" s="18" t="s">
        <v>131</v>
      </c>
      <c r="I70" s="18" t="s">
        <v>89</v>
      </c>
      <c r="J70" s="19" t="s">
        <v>90</v>
      </c>
      <c r="K70" s="20">
        <v>1511900</v>
      </c>
      <c r="L70" s="20">
        <v>20000</v>
      </c>
      <c r="M70" s="75">
        <f>K70-L70</f>
        <v>1491900</v>
      </c>
    </row>
    <row r="71" spans="1:13" s="13" customFormat="1" ht="12" customHeight="1" outlineLevel="1">
      <c r="A71" s="143" t="s">
        <v>91</v>
      </c>
      <c r="B71" s="143"/>
      <c r="C71" s="17"/>
      <c r="D71" s="18" t="s">
        <v>65</v>
      </c>
      <c r="E71" s="18" t="s">
        <v>112</v>
      </c>
      <c r="F71" s="18" t="s">
        <v>188</v>
      </c>
      <c r="G71" s="18" t="s">
        <v>108</v>
      </c>
      <c r="H71" s="18" t="s">
        <v>131</v>
      </c>
      <c r="I71" s="18" t="s">
        <v>89</v>
      </c>
      <c r="J71" s="19" t="s">
        <v>92</v>
      </c>
      <c r="K71" s="20">
        <v>456600</v>
      </c>
      <c r="L71" s="21" t="s">
        <v>29</v>
      </c>
      <c r="M71" s="74">
        <f>K71</f>
        <v>456600</v>
      </c>
    </row>
    <row r="72" spans="1:13" s="13" customFormat="1" ht="12" customHeight="1" outlineLevel="1">
      <c r="A72" s="143" t="s">
        <v>85</v>
      </c>
      <c r="B72" s="143"/>
      <c r="C72" s="17"/>
      <c r="D72" s="18" t="s">
        <v>65</v>
      </c>
      <c r="E72" s="18" t="s">
        <v>112</v>
      </c>
      <c r="F72" s="18" t="s">
        <v>188</v>
      </c>
      <c r="G72" s="18" t="s">
        <v>108</v>
      </c>
      <c r="H72" s="18" t="s">
        <v>113</v>
      </c>
      <c r="I72" s="18" t="s">
        <v>89</v>
      </c>
      <c r="J72" s="19" t="s">
        <v>90</v>
      </c>
      <c r="K72" s="20">
        <v>26684530</v>
      </c>
      <c r="L72" s="20">
        <v>578363.63</v>
      </c>
      <c r="M72" s="74">
        <f>K72-L72</f>
        <v>26106166.37</v>
      </c>
    </row>
    <row r="73" spans="1:13" s="13" customFormat="1" ht="12" customHeight="1" outlineLevel="1">
      <c r="A73" s="143" t="s">
        <v>91</v>
      </c>
      <c r="B73" s="143"/>
      <c r="C73" s="17"/>
      <c r="D73" s="18" t="s">
        <v>65</v>
      </c>
      <c r="E73" s="18" t="s">
        <v>112</v>
      </c>
      <c r="F73" s="18" t="s">
        <v>188</v>
      </c>
      <c r="G73" s="18" t="s">
        <v>108</v>
      </c>
      <c r="H73" s="18" t="s">
        <v>113</v>
      </c>
      <c r="I73" s="18" t="s">
        <v>89</v>
      </c>
      <c r="J73" s="19" t="s">
        <v>92</v>
      </c>
      <c r="K73" s="20">
        <v>8058730</v>
      </c>
      <c r="L73" s="20">
        <v>260754.15</v>
      </c>
      <c r="M73" s="74">
        <f aca="true" t="shared" si="0" ref="M73:M82">K73</f>
        <v>8058730</v>
      </c>
    </row>
    <row r="74" spans="1:13" s="13" customFormat="1" ht="12" customHeight="1" outlineLevel="1">
      <c r="A74" s="143" t="s">
        <v>114</v>
      </c>
      <c r="B74" s="143"/>
      <c r="C74" s="17"/>
      <c r="D74" s="18" t="s">
        <v>65</v>
      </c>
      <c r="E74" s="18" t="s">
        <v>112</v>
      </c>
      <c r="F74" s="18" t="s">
        <v>188</v>
      </c>
      <c r="G74" s="18" t="s">
        <v>108</v>
      </c>
      <c r="H74" s="18" t="s">
        <v>113</v>
      </c>
      <c r="I74" s="18" t="s">
        <v>98</v>
      </c>
      <c r="J74" s="19" t="s">
        <v>115</v>
      </c>
      <c r="K74" s="20">
        <v>28695</v>
      </c>
      <c r="L74" s="21" t="s">
        <v>29</v>
      </c>
      <c r="M74" s="74">
        <f t="shared" si="0"/>
        <v>28695</v>
      </c>
    </row>
    <row r="75" spans="1:13" s="13" customFormat="1" ht="12" customHeight="1" outlineLevel="1">
      <c r="A75" s="143" t="s">
        <v>100</v>
      </c>
      <c r="B75" s="143"/>
      <c r="C75" s="17"/>
      <c r="D75" s="18" t="s">
        <v>65</v>
      </c>
      <c r="E75" s="18" t="s">
        <v>112</v>
      </c>
      <c r="F75" s="18" t="s">
        <v>188</v>
      </c>
      <c r="G75" s="18" t="s">
        <v>108</v>
      </c>
      <c r="H75" s="18" t="s">
        <v>113</v>
      </c>
      <c r="I75" s="18" t="s">
        <v>98</v>
      </c>
      <c r="J75" s="19" t="s">
        <v>101</v>
      </c>
      <c r="K75" s="20">
        <v>375855</v>
      </c>
      <c r="L75" s="21" t="s">
        <v>29</v>
      </c>
      <c r="M75" s="74">
        <f t="shared" si="0"/>
        <v>375855</v>
      </c>
    </row>
    <row r="76" spans="1:13" s="13" customFormat="1" ht="12" customHeight="1" outlineLevel="1">
      <c r="A76" s="143" t="s">
        <v>102</v>
      </c>
      <c r="B76" s="143"/>
      <c r="C76" s="17"/>
      <c r="D76" s="18" t="s">
        <v>65</v>
      </c>
      <c r="E76" s="18" t="s">
        <v>112</v>
      </c>
      <c r="F76" s="18" t="s">
        <v>188</v>
      </c>
      <c r="G76" s="18" t="s">
        <v>108</v>
      </c>
      <c r="H76" s="18" t="s">
        <v>113</v>
      </c>
      <c r="I76" s="18" t="s">
        <v>98</v>
      </c>
      <c r="J76" s="19" t="s">
        <v>103</v>
      </c>
      <c r="K76" s="20">
        <v>25000</v>
      </c>
      <c r="L76" s="21" t="s">
        <v>29</v>
      </c>
      <c r="M76" s="74">
        <f t="shared" si="0"/>
        <v>25000</v>
      </c>
    </row>
    <row r="77" spans="1:13" s="13" customFormat="1" ht="12" customHeight="1" outlineLevel="1">
      <c r="A77" s="143" t="s">
        <v>104</v>
      </c>
      <c r="B77" s="143"/>
      <c r="C77" s="17"/>
      <c r="D77" s="18" t="s">
        <v>65</v>
      </c>
      <c r="E77" s="18" t="s">
        <v>112</v>
      </c>
      <c r="F77" s="18" t="s">
        <v>188</v>
      </c>
      <c r="G77" s="18" t="s">
        <v>108</v>
      </c>
      <c r="H77" s="18" t="s">
        <v>113</v>
      </c>
      <c r="I77" s="18" t="s">
        <v>98</v>
      </c>
      <c r="J77" s="19" t="s">
        <v>105</v>
      </c>
      <c r="K77" s="20">
        <v>3000</v>
      </c>
      <c r="L77" s="21" t="s">
        <v>29</v>
      </c>
      <c r="M77" s="74">
        <f t="shared" si="0"/>
        <v>3000</v>
      </c>
    </row>
    <row r="78" spans="1:13" s="13" customFormat="1" ht="12" customHeight="1" outlineLevel="1">
      <c r="A78" s="143" t="s">
        <v>118</v>
      </c>
      <c r="B78" s="143"/>
      <c r="C78" s="17"/>
      <c r="D78" s="18" t="s">
        <v>65</v>
      </c>
      <c r="E78" s="18" t="s">
        <v>112</v>
      </c>
      <c r="F78" s="18" t="s">
        <v>188</v>
      </c>
      <c r="G78" s="18" t="s">
        <v>108</v>
      </c>
      <c r="H78" s="18" t="s">
        <v>113</v>
      </c>
      <c r="I78" s="18" t="s">
        <v>119</v>
      </c>
      <c r="J78" s="19" t="s">
        <v>120</v>
      </c>
      <c r="K78" s="20">
        <v>2244200</v>
      </c>
      <c r="L78" s="21" t="s">
        <v>29</v>
      </c>
      <c r="M78" s="74">
        <f t="shared" si="0"/>
        <v>2244200</v>
      </c>
    </row>
    <row r="79" spans="1:13" s="13" customFormat="1" ht="12" customHeight="1" outlineLevel="1">
      <c r="A79" s="143" t="s">
        <v>102</v>
      </c>
      <c r="B79" s="143"/>
      <c r="C79" s="17"/>
      <c r="D79" s="18" t="s">
        <v>65</v>
      </c>
      <c r="E79" s="18" t="s">
        <v>112</v>
      </c>
      <c r="F79" s="18" t="s">
        <v>188</v>
      </c>
      <c r="G79" s="18" t="s">
        <v>108</v>
      </c>
      <c r="H79" s="18" t="s">
        <v>113</v>
      </c>
      <c r="I79" s="18" t="s">
        <v>106</v>
      </c>
      <c r="J79" s="19" t="s">
        <v>103</v>
      </c>
      <c r="K79" s="20">
        <v>35530</v>
      </c>
      <c r="L79" s="20">
        <v>8840.73</v>
      </c>
      <c r="M79" s="74">
        <f t="shared" si="0"/>
        <v>35530</v>
      </c>
    </row>
    <row r="80" spans="1:13" s="13" customFormat="1" ht="12" customHeight="1" outlineLevel="1">
      <c r="A80" s="143" t="s">
        <v>102</v>
      </c>
      <c r="B80" s="143"/>
      <c r="C80" s="17"/>
      <c r="D80" s="18" t="s">
        <v>65</v>
      </c>
      <c r="E80" s="18" t="s">
        <v>121</v>
      </c>
      <c r="F80" s="18" t="s">
        <v>188</v>
      </c>
      <c r="G80" s="18" t="s">
        <v>189</v>
      </c>
      <c r="H80" s="18" t="s">
        <v>113</v>
      </c>
      <c r="I80" s="18" t="s">
        <v>122</v>
      </c>
      <c r="J80" s="19" t="s">
        <v>103</v>
      </c>
      <c r="K80" s="20">
        <v>819494</v>
      </c>
      <c r="L80" s="21" t="s">
        <v>29</v>
      </c>
      <c r="M80" s="74">
        <f t="shared" si="0"/>
        <v>819494</v>
      </c>
    </row>
    <row r="81" spans="1:13" s="13" customFormat="1" ht="12" customHeight="1" outlineLevel="1">
      <c r="A81" s="143" t="s">
        <v>100</v>
      </c>
      <c r="B81" s="143"/>
      <c r="C81" s="17"/>
      <c r="D81" s="18" t="s">
        <v>65</v>
      </c>
      <c r="E81" s="18" t="s">
        <v>93</v>
      </c>
      <c r="F81" s="18" t="s">
        <v>190</v>
      </c>
      <c r="G81" s="18" t="s">
        <v>145</v>
      </c>
      <c r="H81" s="18" t="s">
        <v>88</v>
      </c>
      <c r="I81" s="18" t="s">
        <v>98</v>
      </c>
      <c r="J81" s="19" t="s">
        <v>101</v>
      </c>
      <c r="K81" s="20">
        <v>72000</v>
      </c>
      <c r="L81" s="21" t="s">
        <v>29</v>
      </c>
      <c r="M81" s="74">
        <f t="shared" si="0"/>
        <v>72000</v>
      </c>
    </row>
    <row r="82" spans="1:13" s="13" customFormat="1" ht="12" customHeight="1" outlineLevel="1">
      <c r="A82" s="143" t="s">
        <v>85</v>
      </c>
      <c r="B82" s="143"/>
      <c r="C82" s="17"/>
      <c r="D82" s="18" t="s">
        <v>65</v>
      </c>
      <c r="E82" s="18" t="s">
        <v>93</v>
      </c>
      <c r="F82" s="18" t="s">
        <v>188</v>
      </c>
      <c r="G82" s="18" t="s">
        <v>88</v>
      </c>
      <c r="H82" s="18" t="s">
        <v>138</v>
      </c>
      <c r="I82" s="18" t="s">
        <v>25</v>
      </c>
      <c r="J82" s="19" t="s">
        <v>90</v>
      </c>
      <c r="K82" s="20">
        <v>7419200</v>
      </c>
      <c r="L82" s="20">
        <v>94000</v>
      </c>
      <c r="M82" s="74">
        <f t="shared" si="0"/>
        <v>7419200</v>
      </c>
    </row>
    <row r="83" spans="1:13" s="13" customFormat="1" ht="12" customHeight="1" outlineLevel="1">
      <c r="A83" s="143" t="s">
        <v>91</v>
      </c>
      <c r="B83" s="143"/>
      <c r="C83" s="17"/>
      <c r="D83" s="18" t="s">
        <v>65</v>
      </c>
      <c r="E83" s="18" t="s">
        <v>93</v>
      </c>
      <c r="F83" s="18" t="s">
        <v>188</v>
      </c>
      <c r="G83" s="18" t="s">
        <v>88</v>
      </c>
      <c r="H83" s="18" t="s">
        <v>138</v>
      </c>
      <c r="I83" s="18" t="s">
        <v>25</v>
      </c>
      <c r="J83" s="19" t="s">
        <v>92</v>
      </c>
      <c r="K83" s="20">
        <v>2240600</v>
      </c>
      <c r="L83" s="20">
        <v>34655.12</v>
      </c>
      <c r="M83" s="74">
        <f>K83-L83</f>
        <v>2205944.88</v>
      </c>
    </row>
    <row r="84" spans="1:13" s="13" customFormat="1" ht="12" customHeight="1" outlineLevel="1">
      <c r="A84" s="143" t="s">
        <v>94</v>
      </c>
      <c r="B84" s="143"/>
      <c r="C84" s="17"/>
      <c r="D84" s="18" t="s">
        <v>65</v>
      </c>
      <c r="E84" s="18" t="s">
        <v>93</v>
      </c>
      <c r="F84" s="18" t="s">
        <v>188</v>
      </c>
      <c r="G84" s="18" t="s">
        <v>88</v>
      </c>
      <c r="H84" s="18" t="s">
        <v>138</v>
      </c>
      <c r="I84" s="18" t="s">
        <v>95</v>
      </c>
      <c r="J84" s="19" t="s">
        <v>96</v>
      </c>
      <c r="K84" s="20">
        <v>160998</v>
      </c>
      <c r="L84" s="22">
        <v>600</v>
      </c>
      <c r="M84" s="74">
        <f>K84</f>
        <v>160998</v>
      </c>
    </row>
    <row r="85" spans="1:13" s="13" customFormat="1" ht="12" customHeight="1" outlineLevel="1">
      <c r="A85" s="143" t="s">
        <v>97</v>
      </c>
      <c r="B85" s="143"/>
      <c r="C85" s="17"/>
      <c r="D85" s="18" t="s">
        <v>65</v>
      </c>
      <c r="E85" s="18" t="s">
        <v>93</v>
      </c>
      <c r="F85" s="18" t="s">
        <v>188</v>
      </c>
      <c r="G85" s="18" t="s">
        <v>88</v>
      </c>
      <c r="H85" s="18" t="s">
        <v>138</v>
      </c>
      <c r="I85" s="18" t="s">
        <v>98</v>
      </c>
      <c r="J85" s="19" t="s">
        <v>99</v>
      </c>
      <c r="K85" s="20">
        <v>25560</v>
      </c>
      <c r="L85" s="20">
        <v>9372.95</v>
      </c>
      <c r="M85" s="74">
        <f>K85</f>
        <v>25560</v>
      </c>
    </row>
    <row r="86" spans="1:13" s="13" customFormat="1" ht="12" customHeight="1" outlineLevel="1">
      <c r="A86" s="143" t="s">
        <v>114</v>
      </c>
      <c r="B86" s="143"/>
      <c r="C86" s="17"/>
      <c r="D86" s="18" t="s">
        <v>65</v>
      </c>
      <c r="E86" s="18" t="s">
        <v>93</v>
      </c>
      <c r="F86" s="18" t="s">
        <v>188</v>
      </c>
      <c r="G86" s="18" t="s">
        <v>88</v>
      </c>
      <c r="H86" s="18" t="s">
        <v>138</v>
      </c>
      <c r="I86" s="18" t="s">
        <v>98</v>
      </c>
      <c r="J86" s="19" t="s">
        <v>115</v>
      </c>
      <c r="K86" s="20">
        <v>145792</v>
      </c>
      <c r="L86" s="21" t="s">
        <v>29</v>
      </c>
      <c r="M86" s="74">
        <f>K86</f>
        <v>145792</v>
      </c>
    </row>
    <row r="87" spans="1:13" s="13" customFormat="1" ht="12" customHeight="1" outlineLevel="1">
      <c r="A87" s="143" t="s">
        <v>116</v>
      </c>
      <c r="B87" s="143"/>
      <c r="C87" s="17"/>
      <c r="D87" s="18" t="s">
        <v>65</v>
      </c>
      <c r="E87" s="18" t="s">
        <v>93</v>
      </c>
      <c r="F87" s="18" t="s">
        <v>188</v>
      </c>
      <c r="G87" s="18" t="s">
        <v>88</v>
      </c>
      <c r="H87" s="18" t="s">
        <v>138</v>
      </c>
      <c r="I87" s="18" t="s">
        <v>98</v>
      </c>
      <c r="J87" s="19" t="s">
        <v>117</v>
      </c>
      <c r="K87" s="20">
        <v>1823314</v>
      </c>
      <c r="L87" s="20">
        <v>146422.33</v>
      </c>
      <c r="M87" s="74">
        <f aca="true" t="shared" si="1" ref="M87:M92">K87-L87</f>
        <v>1676891.67</v>
      </c>
    </row>
    <row r="88" spans="1:13" s="13" customFormat="1" ht="12" customHeight="1" outlineLevel="1">
      <c r="A88" s="143" t="s">
        <v>110</v>
      </c>
      <c r="B88" s="143"/>
      <c r="C88" s="17"/>
      <c r="D88" s="18" t="s">
        <v>65</v>
      </c>
      <c r="E88" s="18" t="s">
        <v>93</v>
      </c>
      <c r="F88" s="18" t="s">
        <v>188</v>
      </c>
      <c r="G88" s="18" t="s">
        <v>88</v>
      </c>
      <c r="H88" s="18" t="s">
        <v>138</v>
      </c>
      <c r="I88" s="18" t="s">
        <v>98</v>
      </c>
      <c r="J88" s="19" t="s">
        <v>111</v>
      </c>
      <c r="K88" s="20">
        <v>1265219</v>
      </c>
      <c r="L88" s="20">
        <v>10111</v>
      </c>
      <c r="M88" s="74">
        <f t="shared" si="1"/>
        <v>1255108</v>
      </c>
    </row>
    <row r="89" spans="1:13" s="13" customFormat="1" ht="12" customHeight="1" outlineLevel="1">
      <c r="A89" s="143" t="s">
        <v>100</v>
      </c>
      <c r="B89" s="143"/>
      <c r="C89" s="17"/>
      <c r="D89" s="18" t="s">
        <v>65</v>
      </c>
      <c r="E89" s="18" t="s">
        <v>93</v>
      </c>
      <c r="F89" s="18" t="s">
        <v>188</v>
      </c>
      <c r="G89" s="18" t="s">
        <v>88</v>
      </c>
      <c r="H89" s="18" t="s">
        <v>138</v>
      </c>
      <c r="I89" s="18" t="s">
        <v>98</v>
      </c>
      <c r="J89" s="19" t="s">
        <v>101</v>
      </c>
      <c r="K89" s="20">
        <v>593667</v>
      </c>
      <c r="L89" s="20">
        <v>11814.22</v>
      </c>
      <c r="M89" s="74">
        <f t="shared" si="1"/>
        <v>581852.78</v>
      </c>
    </row>
    <row r="90" spans="1:13" s="13" customFormat="1" ht="12" customHeight="1" outlineLevel="1">
      <c r="A90" s="143" t="s">
        <v>125</v>
      </c>
      <c r="B90" s="143"/>
      <c r="C90" s="17"/>
      <c r="D90" s="18" t="s">
        <v>65</v>
      </c>
      <c r="E90" s="18" t="s">
        <v>93</v>
      </c>
      <c r="F90" s="18" t="s">
        <v>188</v>
      </c>
      <c r="G90" s="18" t="s">
        <v>88</v>
      </c>
      <c r="H90" s="18" t="s">
        <v>138</v>
      </c>
      <c r="I90" s="18" t="s">
        <v>98</v>
      </c>
      <c r="J90" s="19" t="s">
        <v>126</v>
      </c>
      <c r="K90" s="20">
        <v>196901</v>
      </c>
      <c r="L90" s="21" t="s">
        <v>29</v>
      </c>
      <c r="M90" s="74">
        <f>K90</f>
        <v>196901</v>
      </c>
    </row>
    <row r="91" spans="1:13" s="13" customFormat="1" ht="12" customHeight="1" outlineLevel="1">
      <c r="A91" s="143" t="s">
        <v>104</v>
      </c>
      <c r="B91" s="143"/>
      <c r="C91" s="17"/>
      <c r="D91" s="18" t="s">
        <v>65</v>
      </c>
      <c r="E91" s="18" t="s">
        <v>93</v>
      </c>
      <c r="F91" s="18" t="s">
        <v>188</v>
      </c>
      <c r="G91" s="18" t="s">
        <v>88</v>
      </c>
      <c r="H91" s="18" t="s">
        <v>138</v>
      </c>
      <c r="I91" s="18" t="s">
        <v>98</v>
      </c>
      <c r="J91" s="19" t="s">
        <v>105</v>
      </c>
      <c r="K91" s="20">
        <v>1657441</v>
      </c>
      <c r="L91" s="20">
        <v>131102</v>
      </c>
      <c r="M91" s="74">
        <f t="shared" si="1"/>
        <v>1526339</v>
      </c>
    </row>
    <row r="92" spans="1:13" s="13" customFormat="1" ht="12" customHeight="1" outlineLevel="1">
      <c r="A92" s="143" t="s">
        <v>102</v>
      </c>
      <c r="B92" s="143"/>
      <c r="C92" s="17"/>
      <c r="D92" s="18" t="s">
        <v>65</v>
      </c>
      <c r="E92" s="18" t="s">
        <v>93</v>
      </c>
      <c r="F92" s="18" t="s">
        <v>188</v>
      </c>
      <c r="G92" s="18" t="s">
        <v>88</v>
      </c>
      <c r="H92" s="18" t="s">
        <v>138</v>
      </c>
      <c r="I92" s="18" t="s">
        <v>106</v>
      </c>
      <c r="J92" s="19" t="s">
        <v>103</v>
      </c>
      <c r="K92" s="20">
        <v>87500</v>
      </c>
      <c r="L92" s="20">
        <v>16066.82</v>
      </c>
      <c r="M92" s="74">
        <f t="shared" si="1"/>
        <v>71433.18</v>
      </c>
    </row>
    <row r="93" spans="1:13" s="13" customFormat="1" ht="12" customHeight="1" outlineLevel="1">
      <c r="A93" s="143" t="s">
        <v>94</v>
      </c>
      <c r="B93" s="143"/>
      <c r="C93" s="17"/>
      <c r="D93" s="18" t="s">
        <v>65</v>
      </c>
      <c r="E93" s="18" t="s">
        <v>93</v>
      </c>
      <c r="F93" s="18" t="s">
        <v>188</v>
      </c>
      <c r="G93" s="18" t="s">
        <v>108</v>
      </c>
      <c r="H93" s="18" t="s">
        <v>191</v>
      </c>
      <c r="I93" s="18" t="s">
        <v>124</v>
      </c>
      <c r="J93" s="19" t="s">
        <v>96</v>
      </c>
      <c r="K93" s="20">
        <v>1065390</v>
      </c>
      <c r="L93" s="21" t="s">
        <v>29</v>
      </c>
      <c r="M93" s="74">
        <f aca="true" t="shared" si="2" ref="M93:M103">K93</f>
        <v>1065390</v>
      </c>
    </row>
    <row r="94" spans="1:13" s="13" customFormat="1" ht="12" customHeight="1" outlineLevel="1">
      <c r="A94" s="143" t="s">
        <v>91</v>
      </c>
      <c r="B94" s="143"/>
      <c r="C94" s="17"/>
      <c r="D94" s="18" t="s">
        <v>65</v>
      </c>
      <c r="E94" s="18" t="s">
        <v>93</v>
      </c>
      <c r="F94" s="18" t="s">
        <v>188</v>
      </c>
      <c r="G94" s="18" t="s">
        <v>108</v>
      </c>
      <c r="H94" s="18" t="s">
        <v>191</v>
      </c>
      <c r="I94" s="18" t="s">
        <v>124</v>
      </c>
      <c r="J94" s="19" t="s">
        <v>92</v>
      </c>
      <c r="K94" s="20">
        <v>90600</v>
      </c>
      <c r="L94" s="21" t="s">
        <v>29</v>
      </c>
      <c r="M94" s="74">
        <f t="shared" si="2"/>
        <v>90600</v>
      </c>
    </row>
    <row r="95" spans="1:13" s="13" customFormat="1" ht="12" customHeight="1" outlineLevel="1">
      <c r="A95" s="143" t="s">
        <v>100</v>
      </c>
      <c r="B95" s="143"/>
      <c r="C95" s="17"/>
      <c r="D95" s="18" t="s">
        <v>65</v>
      </c>
      <c r="E95" s="18" t="s">
        <v>93</v>
      </c>
      <c r="F95" s="18" t="s">
        <v>188</v>
      </c>
      <c r="G95" s="18" t="s">
        <v>108</v>
      </c>
      <c r="H95" s="18" t="s">
        <v>191</v>
      </c>
      <c r="I95" s="18" t="s">
        <v>98</v>
      </c>
      <c r="J95" s="19" t="s">
        <v>101</v>
      </c>
      <c r="K95" s="20">
        <v>2046400</v>
      </c>
      <c r="L95" s="21" t="s">
        <v>29</v>
      </c>
      <c r="M95" s="74">
        <f t="shared" si="2"/>
        <v>2046400</v>
      </c>
    </row>
    <row r="96" spans="1:13" s="13" customFormat="1" ht="12" customHeight="1" outlineLevel="1">
      <c r="A96" s="143" t="s">
        <v>85</v>
      </c>
      <c r="B96" s="143"/>
      <c r="C96" s="17"/>
      <c r="D96" s="18" t="s">
        <v>65</v>
      </c>
      <c r="E96" s="18" t="s">
        <v>129</v>
      </c>
      <c r="F96" s="18" t="s">
        <v>209</v>
      </c>
      <c r="G96" s="18" t="s">
        <v>192</v>
      </c>
      <c r="H96" s="18" t="s">
        <v>193</v>
      </c>
      <c r="I96" s="18" t="s">
        <v>89</v>
      </c>
      <c r="J96" s="19" t="s">
        <v>90</v>
      </c>
      <c r="K96" s="20">
        <v>1251920</v>
      </c>
      <c r="L96" s="21" t="s">
        <v>29</v>
      </c>
      <c r="M96" s="74">
        <f t="shared" si="2"/>
        <v>1251920</v>
      </c>
    </row>
    <row r="97" spans="1:13" s="13" customFormat="1" ht="12" customHeight="1" outlineLevel="1">
      <c r="A97" s="143" t="s">
        <v>91</v>
      </c>
      <c r="B97" s="143"/>
      <c r="C97" s="17"/>
      <c r="D97" s="18" t="s">
        <v>65</v>
      </c>
      <c r="E97" s="18" t="s">
        <v>129</v>
      </c>
      <c r="F97" s="18" t="s">
        <v>209</v>
      </c>
      <c r="G97" s="18" t="s">
        <v>192</v>
      </c>
      <c r="H97" s="18" t="s">
        <v>193</v>
      </c>
      <c r="I97" s="18" t="s">
        <v>89</v>
      </c>
      <c r="J97" s="19" t="s">
        <v>92</v>
      </c>
      <c r="K97" s="20">
        <v>378080</v>
      </c>
      <c r="L97" s="21" t="s">
        <v>29</v>
      </c>
      <c r="M97" s="74">
        <f t="shared" si="2"/>
        <v>378080</v>
      </c>
    </row>
    <row r="98" spans="1:13" s="13" customFormat="1" ht="12" customHeight="1" outlineLevel="1">
      <c r="A98" s="143" t="s">
        <v>97</v>
      </c>
      <c r="B98" s="143"/>
      <c r="C98" s="17"/>
      <c r="D98" s="18" t="s">
        <v>65</v>
      </c>
      <c r="E98" s="18" t="s">
        <v>130</v>
      </c>
      <c r="F98" s="18" t="s">
        <v>196</v>
      </c>
      <c r="G98" s="18" t="s">
        <v>145</v>
      </c>
      <c r="H98" s="18" t="s">
        <v>88</v>
      </c>
      <c r="I98" s="18" t="s">
        <v>98</v>
      </c>
      <c r="J98" s="19" t="s">
        <v>99</v>
      </c>
      <c r="K98" s="20">
        <v>606510</v>
      </c>
      <c r="L98" s="21" t="s">
        <v>29</v>
      </c>
      <c r="M98" s="74">
        <f t="shared" si="2"/>
        <v>606510</v>
      </c>
    </row>
    <row r="99" spans="1:13" s="13" customFormat="1" ht="12" customHeight="1" outlineLevel="1">
      <c r="A99" s="143" t="s">
        <v>116</v>
      </c>
      <c r="B99" s="143"/>
      <c r="C99" s="17"/>
      <c r="D99" s="18" t="s">
        <v>65</v>
      </c>
      <c r="E99" s="18" t="s">
        <v>130</v>
      </c>
      <c r="F99" s="18" t="s">
        <v>196</v>
      </c>
      <c r="G99" s="18" t="s">
        <v>145</v>
      </c>
      <c r="H99" s="18" t="s">
        <v>88</v>
      </c>
      <c r="I99" s="18" t="s">
        <v>98</v>
      </c>
      <c r="J99" s="19" t="s">
        <v>117</v>
      </c>
      <c r="K99" s="20">
        <v>25928</v>
      </c>
      <c r="L99" s="21" t="s">
        <v>29</v>
      </c>
      <c r="M99" s="74">
        <f t="shared" si="2"/>
        <v>25928</v>
      </c>
    </row>
    <row r="100" spans="1:13" s="13" customFormat="1" ht="12" customHeight="1" outlineLevel="1">
      <c r="A100" s="143" t="s">
        <v>110</v>
      </c>
      <c r="B100" s="143"/>
      <c r="C100" s="17"/>
      <c r="D100" s="18" t="s">
        <v>65</v>
      </c>
      <c r="E100" s="18" t="s">
        <v>130</v>
      </c>
      <c r="F100" s="18" t="s">
        <v>196</v>
      </c>
      <c r="G100" s="18" t="s">
        <v>145</v>
      </c>
      <c r="H100" s="18" t="s">
        <v>88</v>
      </c>
      <c r="I100" s="18" t="s">
        <v>98</v>
      </c>
      <c r="J100" s="19" t="s">
        <v>111</v>
      </c>
      <c r="K100" s="20">
        <v>492500</v>
      </c>
      <c r="L100" s="20">
        <v>21043.98</v>
      </c>
      <c r="M100" s="74">
        <f t="shared" si="2"/>
        <v>492500</v>
      </c>
    </row>
    <row r="101" spans="1:13" s="13" customFormat="1" ht="12" customHeight="1" outlineLevel="1">
      <c r="A101" s="143" t="s">
        <v>100</v>
      </c>
      <c r="B101" s="143"/>
      <c r="C101" s="17"/>
      <c r="D101" s="18" t="s">
        <v>65</v>
      </c>
      <c r="E101" s="18" t="s">
        <v>130</v>
      </c>
      <c r="F101" s="18" t="s">
        <v>196</v>
      </c>
      <c r="G101" s="18" t="s">
        <v>145</v>
      </c>
      <c r="H101" s="18" t="s">
        <v>88</v>
      </c>
      <c r="I101" s="18" t="s">
        <v>98</v>
      </c>
      <c r="J101" s="19" t="s">
        <v>101</v>
      </c>
      <c r="K101" s="20">
        <v>261302</v>
      </c>
      <c r="L101" s="21" t="s">
        <v>29</v>
      </c>
      <c r="M101" s="74">
        <f t="shared" si="2"/>
        <v>261302</v>
      </c>
    </row>
    <row r="102" spans="1:13" s="13" customFormat="1" ht="12" customHeight="1" outlineLevel="1">
      <c r="A102" s="143" t="s">
        <v>102</v>
      </c>
      <c r="B102" s="143"/>
      <c r="C102" s="17"/>
      <c r="D102" s="18" t="s">
        <v>65</v>
      </c>
      <c r="E102" s="18" t="s">
        <v>130</v>
      </c>
      <c r="F102" s="18" t="s">
        <v>196</v>
      </c>
      <c r="G102" s="18" t="s">
        <v>145</v>
      </c>
      <c r="H102" s="18" t="s">
        <v>88</v>
      </c>
      <c r="I102" s="18" t="s">
        <v>98</v>
      </c>
      <c r="J102" s="19" t="s">
        <v>103</v>
      </c>
      <c r="K102" s="20">
        <v>41000</v>
      </c>
      <c r="L102" s="21" t="s">
        <v>29</v>
      </c>
      <c r="M102" s="74">
        <f t="shared" si="2"/>
        <v>41000</v>
      </c>
    </row>
    <row r="103" spans="1:13" s="13" customFormat="1" ht="12" customHeight="1" outlineLevel="1">
      <c r="A103" s="143" t="s">
        <v>125</v>
      </c>
      <c r="B103" s="143"/>
      <c r="C103" s="17"/>
      <c r="D103" s="18" t="s">
        <v>65</v>
      </c>
      <c r="E103" s="18" t="s">
        <v>130</v>
      </c>
      <c r="F103" s="18" t="s">
        <v>196</v>
      </c>
      <c r="G103" s="18" t="s">
        <v>145</v>
      </c>
      <c r="H103" s="18" t="s">
        <v>88</v>
      </c>
      <c r="I103" s="18" t="s">
        <v>98</v>
      </c>
      <c r="J103" s="19" t="s">
        <v>126</v>
      </c>
      <c r="K103" s="20">
        <v>72000</v>
      </c>
      <c r="L103" s="21" t="s">
        <v>29</v>
      </c>
      <c r="M103" s="74">
        <f t="shared" si="2"/>
        <v>72000</v>
      </c>
    </row>
    <row r="104" spans="1:13" s="13" customFormat="1" ht="12" customHeight="1" outlineLevel="1">
      <c r="A104" s="143" t="s">
        <v>104</v>
      </c>
      <c r="B104" s="143"/>
      <c r="C104" s="17"/>
      <c r="D104" s="18" t="s">
        <v>65</v>
      </c>
      <c r="E104" s="18" t="s">
        <v>130</v>
      </c>
      <c r="F104" s="18" t="s">
        <v>196</v>
      </c>
      <c r="G104" s="18" t="s">
        <v>145</v>
      </c>
      <c r="H104" s="18" t="s">
        <v>88</v>
      </c>
      <c r="I104" s="18" t="s">
        <v>98</v>
      </c>
      <c r="J104" s="19" t="s">
        <v>105</v>
      </c>
      <c r="K104" s="20">
        <v>406218</v>
      </c>
      <c r="L104" s="20">
        <v>62008</v>
      </c>
      <c r="M104" s="74">
        <f>K104-L104</f>
        <v>344210</v>
      </c>
    </row>
    <row r="105" spans="1:13" s="13" customFormat="1" ht="12" customHeight="1" outlineLevel="1">
      <c r="A105" s="143" t="s">
        <v>100</v>
      </c>
      <c r="B105" s="143"/>
      <c r="C105" s="17"/>
      <c r="D105" s="18" t="s">
        <v>65</v>
      </c>
      <c r="E105" s="18" t="s">
        <v>130</v>
      </c>
      <c r="F105" s="18" t="s">
        <v>196</v>
      </c>
      <c r="G105" s="18" t="s">
        <v>145</v>
      </c>
      <c r="H105" s="18" t="s">
        <v>131</v>
      </c>
      <c r="I105" s="18" t="s">
        <v>98</v>
      </c>
      <c r="J105" s="19" t="s">
        <v>101</v>
      </c>
      <c r="K105" s="20">
        <v>137000</v>
      </c>
      <c r="L105" s="20">
        <v>40907.29</v>
      </c>
      <c r="M105" s="74">
        <f>K105-L105</f>
        <v>96092.70999999999</v>
      </c>
    </row>
    <row r="106" spans="1:13" s="13" customFormat="1" ht="12" customHeight="1" outlineLevel="1">
      <c r="A106" s="143" t="s">
        <v>100</v>
      </c>
      <c r="B106" s="143"/>
      <c r="C106" s="17"/>
      <c r="D106" s="18" t="s">
        <v>65</v>
      </c>
      <c r="E106" s="18" t="s">
        <v>130</v>
      </c>
      <c r="F106" s="18" t="s">
        <v>196</v>
      </c>
      <c r="G106" s="18" t="s">
        <v>194</v>
      </c>
      <c r="H106" s="18" t="s">
        <v>195</v>
      </c>
      <c r="I106" s="18" t="s">
        <v>98</v>
      </c>
      <c r="J106" s="19" t="s">
        <v>101</v>
      </c>
      <c r="K106" s="20">
        <v>369000</v>
      </c>
      <c r="L106" s="21" t="s">
        <v>29</v>
      </c>
      <c r="M106" s="74">
        <f aca="true" t="shared" si="3" ref="M106:M113">K106</f>
        <v>369000</v>
      </c>
    </row>
    <row r="107" spans="1:13" s="13" customFormat="1" ht="12" customHeight="1" outlineLevel="1">
      <c r="A107" s="143" t="s">
        <v>132</v>
      </c>
      <c r="B107" s="143"/>
      <c r="C107" s="17"/>
      <c r="D107" s="18" t="s">
        <v>65</v>
      </c>
      <c r="E107" s="18" t="s">
        <v>133</v>
      </c>
      <c r="F107" s="18" t="s">
        <v>196</v>
      </c>
      <c r="G107" s="18" t="s">
        <v>145</v>
      </c>
      <c r="H107" s="18" t="s">
        <v>88</v>
      </c>
      <c r="I107" s="18" t="s">
        <v>134</v>
      </c>
      <c r="J107" s="19" t="s">
        <v>109</v>
      </c>
      <c r="K107" s="20">
        <v>50000</v>
      </c>
      <c r="L107" s="21" t="s">
        <v>29</v>
      </c>
      <c r="M107" s="74">
        <f t="shared" si="3"/>
        <v>50000</v>
      </c>
    </row>
    <row r="108" spans="1:13" s="13" customFormat="1" ht="12" customHeight="1" outlineLevel="1">
      <c r="A108" s="143" t="s">
        <v>100</v>
      </c>
      <c r="B108" s="143"/>
      <c r="C108" s="17"/>
      <c r="D108" s="18" t="s">
        <v>65</v>
      </c>
      <c r="E108" s="18" t="s">
        <v>133</v>
      </c>
      <c r="F108" s="18" t="s">
        <v>196</v>
      </c>
      <c r="G108" s="18" t="s">
        <v>145</v>
      </c>
      <c r="H108" s="18" t="s">
        <v>131</v>
      </c>
      <c r="I108" s="18" t="s">
        <v>98</v>
      </c>
      <c r="J108" s="19" t="s">
        <v>101</v>
      </c>
      <c r="K108" s="20">
        <v>5522</v>
      </c>
      <c r="L108" s="21" t="s">
        <v>29</v>
      </c>
      <c r="M108" s="74">
        <f t="shared" si="3"/>
        <v>5522</v>
      </c>
    </row>
    <row r="109" spans="1:13" s="13" customFormat="1" ht="12" customHeight="1" outlineLevel="1">
      <c r="A109" s="143" t="s">
        <v>100</v>
      </c>
      <c r="B109" s="143"/>
      <c r="C109" s="17"/>
      <c r="D109" s="18" t="s">
        <v>65</v>
      </c>
      <c r="E109" s="18" t="s">
        <v>133</v>
      </c>
      <c r="F109" s="18" t="s">
        <v>196</v>
      </c>
      <c r="G109" s="18" t="s">
        <v>194</v>
      </c>
      <c r="H109" s="18" t="s">
        <v>128</v>
      </c>
      <c r="I109" s="18" t="s">
        <v>98</v>
      </c>
      <c r="J109" s="19" t="s">
        <v>101</v>
      </c>
      <c r="K109" s="20">
        <v>49700</v>
      </c>
      <c r="L109" s="21" t="s">
        <v>29</v>
      </c>
      <c r="M109" s="74">
        <f t="shared" si="3"/>
        <v>49700</v>
      </c>
    </row>
    <row r="110" spans="1:13" s="13" customFormat="1" ht="12" customHeight="1" outlineLevel="1">
      <c r="A110" s="143" t="s">
        <v>97</v>
      </c>
      <c r="B110" s="143"/>
      <c r="C110" s="17"/>
      <c r="D110" s="18" t="s">
        <v>65</v>
      </c>
      <c r="E110" s="18" t="s">
        <v>135</v>
      </c>
      <c r="F110" s="18" t="s">
        <v>196</v>
      </c>
      <c r="G110" s="18" t="s">
        <v>145</v>
      </c>
      <c r="H110" s="18" t="s">
        <v>88</v>
      </c>
      <c r="I110" s="18" t="s">
        <v>98</v>
      </c>
      <c r="J110" s="19" t="s">
        <v>99</v>
      </c>
      <c r="K110" s="20">
        <v>169920</v>
      </c>
      <c r="L110" s="21" t="s">
        <v>29</v>
      </c>
      <c r="M110" s="74">
        <f t="shared" si="3"/>
        <v>169920</v>
      </c>
    </row>
    <row r="111" spans="1:13" s="13" customFormat="1" ht="12" customHeight="1" outlineLevel="1">
      <c r="A111" s="143" t="s">
        <v>102</v>
      </c>
      <c r="B111" s="143"/>
      <c r="C111" s="17"/>
      <c r="D111" s="18" t="s">
        <v>65</v>
      </c>
      <c r="E111" s="18" t="s">
        <v>135</v>
      </c>
      <c r="F111" s="18" t="s">
        <v>196</v>
      </c>
      <c r="G111" s="18" t="s">
        <v>145</v>
      </c>
      <c r="H111" s="18" t="s">
        <v>131</v>
      </c>
      <c r="I111" s="18" t="s">
        <v>98</v>
      </c>
      <c r="J111" s="19" t="s">
        <v>103</v>
      </c>
      <c r="K111" s="20">
        <v>18576</v>
      </c>
      <c r="L111" s="21" t="s">
        <v>29</v>
      </c>
      <c r="M111" s="74">
        <f t="shared" si="3"/>
        <v>18576</v>
      </c>
    </row>
    <row r="112" spans="1:13" s="13" customFormat="1" ht="12" customHeight="1" outlineLevel="1">
      <c r="A112" s="143" t="s">
        <v>102</v>
      </c>
      <c r="B112" s="143"/>
      <c r="C112" s="17"/>
      <c r="D112" s="18" t="s">
        <v>65</v>
      </c>
      <c r="E112" s="18" t="s">
        <v>135</v>
      </c>
      <c r="F112" s="18" t="s">
        <v>196</v>
      </c>
      <c r="G112" s="18" t="s">
        <v>194</v>
      </c>
      <c r="H112" s="18" t="s">
        <v>127</v>
      </c>
      <c r="I112" s="18" t="s">
        <v>98</v>
      </c>
      <c r="J112" s="19" t="s">
        <v>103</v>
      </c>
      <c r="K112" s="20">
        <v>43344</v>
      </c>
      <c r="L112" s="21" t="s">
        <v>29</v>
      </c>
      <c r="M112" s="74">
        <f t="shared" si="3"/>
        <v>43344</v>
      </c>
    </row>
    <row r="113" spans="1:13" s="13" customFormat="1" ht="12" customHeight="1" outlineLevel="1">
      <c r="A113" s="143" t="s">
        <v>118</v>
      </c>
      <c r="B113" s="143"/>
      <c r="C113" s="17"/>
      <c r="D113" s="18" t="s">
        <v>65</v>
      </c>
      <c r="E113" s="18" t="s">
        <v>136</v>
      </c>
      <c r="F113" s="18" t="s">
        <v>34</v>
      </c>
      <c r="G113" s="18" t="s">
        <v>145</v>
      </c>
      <c r="H113" s="18" t="s">
        <v>88</v>
      </c>
      <c r="I113" s="18" t="s">
        <v>119</v>
      </c>
      <c r="J113" s="19" t="s">
        <v>120</v>
      </c>
      <c r="K113" s="20">
        <v>2077012</v>
      </c>
      <c r="L113" s="21" t="s">
        <v>29</v>
      </c>
      <c r="M113" s="75">
        <f t="shared" si="3"/>
        <v>2077012</v>
      </c>
    </row>
    <row r="114" spans="1:13" s="13" customFormat="1" ht="12" customHeight="1" outlineLevel="1">
      <c r="A114" s="143" t="s">
        <v>110</v>
      </c>
      <c r="B114" s="143"/>
      <c r="C114" s="17"/>
      <c r="D114" s="18" t="s">
        <v>65</v>
      </c>
      <c r="E114" s="18" t="s">
        <v>136</v>
      </c>
      <c r="F114" s="18" t="s">
        <v>197</v>
      </c>
      <c r="G114" s="18" t="s">
        <v>145</v>
      </c>
      <c r="H114" s="18" t="s">
        <v>88</v>
      </c>
      <c r="I114" s="18" t="s">
        <v>98</v>
      </c>
      <c r="J114" s="19" t="s">
        <v>111</v>
      </c>
      <c r="K114" s="20">
        <v>14026690.76</v>
      </c>
      <c r="L114" s="20">
        <v>311605.07</v>
      </c>
      <c r="M114" s="74">
        <f>K114-L114</f>
        <v>13715085.69</v>
      </c>
    </row>
    <row r="115" spans="1:13" s="13" customFormat="1" ht="12" customHeight="1" outlineLevel="1">
      <c r="A115" s="143" t="s">
        <v>110</v>
      </c>
      <c r="B115" s="143"/>
      <c r="C115" s="17"/>
      <c r="D115" s="18" t="s">
        <v>65</v>
      </c>
      <c r="E115" s="18" t="s">
        <v>136</v>
      </c>
      <c r="F115" s="18" t="s">
        <v>197</v>
      </c>
      <c r="G115" s="18" t="s">
        <v>194</v>
      </c>
      <c r="H115" s="18" t="s">
        <v>143</v>
      </c>
      <c r="I115" s="18" t="s">
        <v>98</v>
      </c>
      <c r="J115" s="19" t="s">
        <v>111</v>
      </c>
      <c r="K115" s="20">
        <v>8620124.5</v>
      </c>
      <c r="L115" s="21" t="s">
        <v>29</v>
      </c>
      <c r="M115" s="74">
        <f>K115</f>
        <v>8620124.5</v>
      </c>
    </row>
    <row r="116" spans="1:13" s="13" customFormat="1" ht="12" customHeight="1" outlineLevel="1">
      <c r="A116" s="143" t="s">
        <v>97</v>
      </c>
      <c r="B116" s="143"/>
      <c r="C116" s="17"/>
      <c r="D116" s="18" t="s">
        <v>65</v>
      </c>
      <c r="E116" s="18" t="s">
        <v>107</v>
      </c>
      <c r="F116" s="18" t="s">
        <v>187</v>
      </c>
      <c r="G116" s="18" t="s">
        <v>145</v>
      </c>
      <c r="H116" s="18" t="s">
        <v>88</v>
      </c>
      <c r="I116" s="18" t="s">
        <v>109</v>
      </c>
      <c r="J116" s="19" t="s">
        <v>99</v>
      </c>
      <c r="K116" s="20">
        <v>487439.24</v>
      </c>
      <c r="L116" s="20">
        <v>18696.39</v>
      </c>
      <c r="M116" s="74">
        <f>K116-L116</f>
        <v>468742.85</v>
      </c>
    </row>
    <row r="117" spans="1:13" s="13" customFormat="1" ht="12" customHeight="1" outlineLevel="1">
      <c r="A117" s="143" t="s">
        <v>110</v>
      </c>
      <c r="B117" s="143"/>
      <c r="C117" s="17"/>
      <c r="D117" s="18" t="s">
        <v>65</v>
      </c>
      <c r="E117" s="18" t="s">
        <v>107</v>
      </c>
      <c r="F117" s="18" t="s">
        <v>187</v>
      </c>
      <c r="G117" s="18" t="s">
        <v>145</v>
      </c>
      <c r="H117" s="18" t="s">
        <v>88</v>
      </c>
      <c r="I117" s="18" t="s">
        <v>109</v>
      </c>
      <c r="J117" s="19" t="s">
        <v>111</v>
      </c>
      <c r="K117" s="20">
        <v>196500</v>
      </c>
      <c r="L117" s="20">
        <v>5300</v>
      </c>
      <c r="M117" s="74">
        <f>K117-L117</f>
        <v>191200</v>
      </c>
    </row>
    <row r="118" spans="1:13" s="13" customFormat="1" ht="12" customHeight="1" outlineLevel="1">
      <c r="A118" s="143" t="s">
        <v>100</v>
      </c>
      <c r="B118" s="143"/>
      <c r="C118" s="17"/>
      <c r="D118" s="18" t="s">
        <v>65</v>
      </c>
      <c r="E118" s="18" t="s">
        <v>107</v>
      </c>
      <c r="F118" s="18" t="s">
        <v>187</v>
      </c>
      <c r="G118" s="18" t="s">
        <v>145</v>
      </c>
      <c r="H118" s="18" t="s">
        <v>88</v>
      </c>
      <c r="I118" s="18" t="s">
        <v>109</v>
      </c>
      <c r="J118" s="19" t="s">
        <v>101</v>
      </c>
      <c r="K118" s="20">
        <v>730348</v>
      </c>
      <c r="L118" s="21" t="s">
        <v>29</v>
      </c>
      <c r="M118" s="74">
        <f aca="true" t="shared" si="4" ref="M118:M131">K118</f>
        <v>730348</v>
      </c>
    </row>
    <row r="119" spans="1:13" s="13" customFormat="1" ht="12" customHeight="1" outlineLevel="1">
      <c r="A119" s="143" t="s">
        <v>125</v>
      </c>
      <c r="B119" s="143"/>
      <c r="C119" s="17"/>
      <c r="D119" s="18" t="s">
        <v>65</v>
      </c>
      <c r="E119" s="18" t="s">
        <v>107</v>
      </c>
      <c r="F119" s="18" t="s">
        <v>187</v>
      </c>
      <c r="G119" s="18" t="s">
        <v>145</v>
      </c>
      <c r="H119" s="18" t="s">
        <v>88</v>
      </c>
      <c r="I119" s="18" t="s">
        <v>109</v>
      </c>
      <c r="J119" s="19" t="s">
        <v>126</v>
      </c>
      <c r="K119" s="20">
        <v>122500</v>
      </c>
      <c r="L119" s="21" t="s">
        <v>29</v>
      </c>
      <c r="M119" s="74">
        <f t="shared" si="4"/>
        <v>122500</v>
      </c>
    </row>
    <row r="120" spans="1:13" s="13" customFormat="1" ht="12" customHeight="1" outlineLevel="1">
      <c r="A120" s="143" t="s">
        <v>104</v>
      </c>
      <c r="B120" s="143"/>
      <c r="C120" s="17"/>
      <c r="D120" s="18" t="s">
        <v>65</v>
      </c>
      <c r="E120" s="18" t="s">
        <v>107</v>
      </c>
      <c r="F120" s="18" t="s">
        <v>187</v>
      </c>
      <c r="G120" s="18" t="s">
        <v>145</v>
      </c>
      <c r="H120" s="18" t="s">
        <v>88</v>
      </c>
      <c r="I120" s="18" t="s">
        <v>109</v>
      </c>
      <c r="J120" s="19" t="s">
        <v>105</v>
      </c>
      <c r="K120" s="20">
        <v>115205</v>
      </c>
      <c r="L120" s="21" t="s">
        <v>29</v>
      </c>
      <c r="M120" s="74">
        <f t="shared" si="4"/>
        <v>115205</v>
      </c>
    </row>
    <row r="121" spans="1:13" s="13" customFormat="1" ht="12" customHeight="1" outlineLevel="1">
      <c r="A121" s="143" t="s">
        <v>100</v>
      </c>
      <c r="B121" s="143"/>
      <c r="C121" s="17"/>
      <c r="D121" s="18" t="s">
        <v>65</v>
      </c>
      <c r="E121" s="18" t="s">
        <v>137</v>
      </c>
      <c r="F121" s="18" t="s">
        <v>198</v>
      </c>
      <c r="G121" s="18" t="s">
        <v>145</v>
      </c>
      <c r="H121" s="18" t="s">
        <v>88</v>
      </c>
      <c r="I121" s="18" t="s">
        <v>98</v>
      </c>
      <c r="J121" s="19" t="s">
        <v>101</v>
      </c>
      <c r="K121" s="20">
        <v>35000</v>
      </c>
      <c r="L121" s="21" t="s">
        <v>29</v>
      </c>
      <c r="M121" s="74">
        <f t="shared" si="4"/>
        <v>35000</v>
      </c>
    </row>
    <row r="122" spans="1:13" s="13" customFormat="1" ht="12" customHeight="1" outlineLevel="1">
      <c r="A122" s="143" t="s">
        <v>118</v>
      </c>
      <c r="B122" s="143"/>
      <c r="C122" s="17"/>
      <c r="D122" s="18" t="s">
        <v>65</v>
      </c>
      <c r="E122" s="18" t="s">
        <v>140</v>
      </c>
      <c r="F122" s="18" t="s">
        <v>24</v>
      </c>
      <c r="G122" s="18" t="s">
        <v>145</v>
      </c>
      <c r="H122" s="18" t="s">
        <v>88</v>
      </c>
      <c r="I122" s="18" t="s">
        <v>119</v>
      </c>
      <c r="J122" s="19" t="s">
        <v>120</v>
      </c>
      <c r="K122" s="20">
        <v>213712.21</v>
      </c>
      <c r="L122" s="21" t="s">
        <v>29</v>
      </c>
      <c r="M122" s="74">
        <f t="shared" si="4"/>
        <v>213712.21</v>
      </c>
    </row>
    <row r="123" spans="1:13" s="13" customFormat="1" ht="12" customHeight="1" outlineLevel="1">
      <c r="A123" s="143" t="s">
        <v>118</v>
      </c>
      <c r="B123" s="143"/>
      <c r="C123" s="17"/>
      <c r="D123" s="18" t="s">
        <v>65</v>
      </c>
      <c r="E123" s="18" t="s">
        <v>140</v>
      </c>
      <c r="F123" s="18" t="s">
        <v>199</v>
      </c>
      <c r="G123" s="18" t="s">
        <v>145</v>
      </c>
      <c r="H123" s="18" t="s">
        <v>88</v>
      </c>
      <c r="I123" s="18" t="s">
        <v>119</v>
      </c>
      <c r="J123" s="19" t="s">
        <v>120</v>
      </c>
      <c r="K123" s="20">
        <v>5980023</v>
      </c>
      <c r="L123" s="21" t="s">
        <v>29</v>
      </c>
      <c r="M123" s="74">
        <f t="shared" si="4"/>
        <v>5980023</v>
      </c>
    </row>
    <row r="124" spans="1:13" s="13" customFormat="1" ht="12" customHeight="1" outlineLevel="1">
      <c r="A124" s="143" t="s">
        <v>100</v>
      </c>
      <c r="B124" s="143"/>
      <c r="C124" s="17"/>
      <c r="D124" s="18" t="s">
        <v>65</v>
      </c>
      <c r="E124" s="18" t="s">
        <v>140</v>
      </c>
      <c r="F124" s="18" t="s">
        <v>33</v>
      </c>
      <c r="G124" s="18" t="s">
        <v>194</v>
      </c>
      <c r="H124" s="18" t="s">
        <v>83</v>
      </c>
      <c r="I124" s="18" t="s">
        <v>98</v>
      </c>
      <c r="J124" s="19" t="s">
        <v>101</v>
      </c>
      <c r="K124" s="20">
        <v>455600</v>
      </c>
      <c r="L124" s="21" t="s">
        <v>29</v>
      </c>
      <c r="M124" s="74">
        <f t="shared" si="4"/>
        <v>455600</v>
      </c>
    </row>
    <row r="125" spans="1:13" s="13" customFormat="1" ht="12" customHeight="1" outlineLevel="1">
      <c r="A125" s="143" t="s">
        <v>116</v>
      </c>
      <c r="B125" s="143"/>
      <c r="C125" s="17"/>
      <c r="D125" s="18" t="s">
        <v>65</v>
      </c>
      <c r="E125" s="18" t="s">
        <v>140</v>
      </c>
      <c r="F125" s="18" t="s">
        <v>200</v>
      </c>
      <c r="G125" s="18" t="s">
        <v>145</v>
      </c>
      <c r="H125" s="18" t="s">
        <v>88</v>
      </c>
      <c r="I125" s="18" t="s">
        <v>98</v>
      </c>
      <c r="J125" s="19" t="s">
        <v>117</v>
      </c>
      <c r="K125" s="20">
        <v>318790</v>
      </c>
      <c r="L125" s="21" t="s">
        <v>29</v>
      </c>
      <c r="M125" s="74">
        <f t="shared" si="4"/>
        <v>318790</v>
      </c>
    </row>
    <row r="126" spans="1:13" s="13" customFormat="1" ht="12" customHeight="1" outlineLevel="1">
      <c r="A126" s="143" t="s">
        <v>110</v>
      </c>
      <c r="B126" s="143"/>
      <c r="C126" s="17"/>
      <c r="D126" s="18" t="s">
        <v>65</v>
      </c>
      <c r="E126" s="18" t="s">
        <v>140</v>
      </c>
      <c r="F126" s="18" t="s">
        <v>200</v>
      </c>
      <c r="G126" s="18" t="s">
        <v>145</v>
      </c>
      <c r="H126" s="18" t="s">
        <v>88</v>
      </c>
      <c r="I126" s="18" t="s">
        <v>98</v>
      </c>
      <c r="J126" s="19" t="s">
        <v>111</v>
      </c>
      <c r="K126" s="20">
        <v>100000</v>
      </c>
      <c r="L126" s="21" t="s">
        <v>29</v>
      </c>
      <c r="M126" s="74">
        <f t="shared" si="4"/>
        <v>100000</v>
      </c>
    </row>
    <row r="127" spans="1:13" s="13" customFormat="1" ht="12" customHeight="1" outlineLevel="1">
      <c r="A127" s="143" t="s">
        <v>100</v>
      </c>
      <c r="B127" s="143"/>
      <c r="C127" s="17"/>
      <c r="D127" s="18" t="s">
        <v>65</v>
      </c>
      <c r="E127" s="18" t="s">
        <v>140</v>
      </c>
      <c r="F127" s="18" t="s">
        <v>200</v>
      </c>
      <c r="G127" s="18" t="s">
        <v>145</v>
      </c>
      <c r="H127" s="18" t="s">
        <v>88</v>
      </c>
      <c r="I127" s="18" t="s">
        <v>98</v>
      </c>
      <c r="J127" s="19" t="s">
        <v>101</v>
      </c>
      <c r="K127" s="20">
        <v>50623</v>
      </c>
      <c r="L127" s="21" t="s">
        <v>29</v>
      </c>
      <c r="M127" s="74">
        <f t="shared" si="4"/>
        <v>50623</v>
      </c>
    </row>
    <row r="128" spans="1:13" s="13" customFormat="1" ht="12" customHeight="1" outlineLevel="1">
      <c r="A128" s="143" t="s">
        <v>139</v>
      </c>
      <c r="B128" s="143"/>
      <c r="C128" s="17"/>
      <c r="D128" s="18" t="s">
        <v>65</v>
      </c>
      <c r="E128" s="18" t="s">
        <v>140</v>
      </c>
      <c r="F128" s="18" t="s">
        <v>200</v>
      </c>
      <c r="G128" s="18" t="s">
        <v>145</v>
      </c>
      <c r="H128" s="18" t="s">
        <v>88</v>
      </c>
      <c r="I128" s="18" t="s">
        <v>141</v>
      </c>
      <c r="J128" s="19" t="s">
        <v>142</v>
      </c>
      <c r="K128" s="20">
        <v>4579320</v>
      </c>
      <c r="L128" s="21" t="s">
        <v>29</v>
      </c>
      <c r="M128" s="74">
        <f t="shared" si="4"/>
        <v>4579320</v>
      </c>
    </row>
    <row r="129" spans="1:13" s="13" customFormat="1" ht="12" customHeight="1" outlineLevel="1">
      <c r="A129" s="143" t="s">
        <v>118</v>
      </c>
      <c r="B129" s="143"/>
      <c r="C129" s="17"/>
      <c r="D129" s="18" t="s">
        <v>65</v>
      </c>
      <c r="E129" s="18" t="s">
        <v>144</v>
      </c>
      <c r="F129" s="18" t="s">
        <v>123</v>
      </c>
      <c r="G129" s="18" t="s">
        <v>145</v>
      </c>
      <c r="H129" s="18" t="s">
        <v>88</v>
      </c>
      <c r="I129" s="18" t="s">
        <v>119</v>
      </c>
      <c r="J129" s="19" t="s">
        <v>120</v>
      </c>
      <c r="K129" s="20">
        <v>5225009.76</v>
      </c>
      <c r="L129" s="21" t="s">
        <v>29</v>
      </c>
      <c r="M129" s="74">
        <f t="shared" si="4"/>
        <v>5225009.76</v>
      </c>
    </row>
    <row r="130" spans="1:13" s="13" customFormat="1" ht="12" customHeight="1" outlineLevel="1">
      <c r="A130" s="143" t="s">
        <v>118</v>
      </c>
      <c r="B130" s="143"/>
      <c r="C130" s="17"/>
      <c r="D130" s="18" t="s">
        <v>65</v>
      </c>
      <c r="E130" s="18" t="s">
        <v>144</v>
      </c>
      <c r="F130" s="18" t="s">
        <v>199</v>
      </c>
      <c r="G130" s="18" t="s">
        <v>145</v>
      </c>
      <c r="H130" s="18" t="s">
        <v>88</v>
      </c>
      <c r="I130" s="18" t="s">
        <v>119</v>
      </c>
      <c r="J130" s="19" t="s">
        <v>120</v>
      </c>
      <c r="K130" s="20">
        <v>3000000</v>
      </c>
      <c r="L130" s="21" t="s">
        <v>29</v>
      </c>
      <c r="M130" s="74">
        <f t="shared" si="4"/>
        <v>3000000</v>
      </c>
    </row>
    <row r="131" spans="1:13" s="13" customFormat="1" ht="12" customHeight="1" outlineLevel="1">
      <c r="A131" s="143" t="s">
        <v>118</v>
      </c>
      <c r="B131" s="143"/>
      <c r="C131" s="17"/>
      <c r="D131" s="18" t="s">
        <v>65</v>
      </c>
      <c r="E131" s="18" t="s">
        <v>144</v>
      </c>
      <c r="F131" s="18" t="s">
        <v>37</v>
      </c>
      <c r="G131" s="18" t="s">
        <v>145</v>
      </c>
      <c r="H131" s="18" t="s">
        <v>88</v>
      </c>
      <c r="I131" s="18" t="s">
        <v>119</v>
      </c>
      <c r="J131" s="19" t="s">
        <v>120</v>
      </c>
      <c r="K131" s="20">
        <v>23716170.81</v>
      </c>
      <c r="L131" s="21" t="s">
        <v>29</v>
      </c>
      <c r="M131" s="74">
        <f t="shared" si="4"/>
        <v>23716170.81</v>
      </c>
    </row>
    <row r="132" spans="1:13" s="13" customFormat="1" ht="12" customHeight="1" outlineLevel="1">
      <c r="A132" s="143" t="s">
        <v>110</v>
      </c>
      <c r="B132" s="143"/>
      <c r="C132" s="17"/>
      <c r="D132" s="18" t="s">
        <v>65</v>
      </c>
      <c r="E132" s="18" t="s">
        <v>146</v>
      </c>
      <c r="F132" s="18" t="s">
        <v>69</v>
      </c>
      <c r="G132" s="18" t="s">
        <v>145</v>
      </c>
      <c r="H132" s="18" t="s">
        <v>88</v>
      </c>
      <c r="I132" s="18" t="s">
        <v>98</v>
      </c>
      <c r="J132" s="19" t="s">
        <v>111</v>
      </c>
      <c r="K132" s="20">
        <v>799000</v>
      </c>
      <c r="L132" s="20">
        <v>5583.33</v>
      </c>
      <c r="M132" s="74">
        <f>K132-L132</f>
        <v>793416.67</v>
      </c>
    </row>
    <row r="133" spans="1:13" s="13" customFormat="1" ht="12" customHeight="1" outlineLevel="1">
      <c r="A133" s="143" t="s">
        <v>100</v>
      </c>
      <c r="B133" s="143"/>
      <c r="C133" s="17"/>
      <c r="D133" s="18" t="s">
        <v>65</v>
      </c>
      <c r="E133" s="18" t="s">
        <v>146</v>
      </c>
      <c r="F133" s="18" t="s">
        <v>69</v>
      </c>
      <c r="G133" s="18" t="s">
        <v>145</v>
      </c>
      <c r="H133" s="18" t="s">
        <v>88</v>
      </c>
      <c r="I133" s="18" t="s">
        <v>98</v>
      </c>
      <c r="J133" s="19" t="s">
        <v>101</v>
      </c>
      <c r="K133" s="20">
        <v>2600000</v>
      </c>
      <c r="L133" s="21" t="s">
        <v>29</v>
      </c>
      <c r="M133" s="74">
        <f aca="true" t="shared" si="5" ref="M133:M146">K133</f>
        <v>2600000</v>
      </c>
    </row>
    <row r="134" spans="1:13" s="13" customFormat="1" ht="12" customHeight="1" outlineLevel="1">
      <c r="A134" s="143" t="s">
        <v>125</v>
      </c>
      <c r="B134" s="143"/>
      <c r="C134" s="17"/>
      <c r="D134" s="18" t="s">
        <v>65</v>
      </c>
      <c r="E134" s="18" t="s">
        <v>146</v>
      </c>
      <c r="F134" s="18" t="s">
        <v>69</v>
      </c>
      <c r="G134" s="18" t="s">
        <v>145</v>
      </c>
      <c r="H134" s="18" t="s">
        <v>88</v>
      </c>
      <c r="I134" s="18" t="s">
        <v>98</v>
      </c>
      <c r="J134" s="19" t="s">
        <v>126</v>
      </c>
      <c r="K134" s="20">
        <v>500000</v>
      </c>
      <c r="L134" s="21" t="s">
        <v>29</v>
      </c>
      <c r="M134" s="74">
        <f t="shared" si="5"/>
        <v>500000</v>
      </c>
    </row>
    <row r="135" spans="1:13" s="13" customFormat="1" ht="12" customHeight="1" outlineLevel="1">
      <c r="A135" s="143" t="s">
        <v>110</v>
      </c>
      <c r="B135" s="143"/>
      <c r="C135" s="17"/>
      <c r="D135" s="18" t="s">
        <v>65</v>
      </c>
      <c r="E135" s="18" t="s">
        <v>146</v>
      </c>
      <c r="F135" s="18" t="s">
        <v>33</v>
      </c>
      <c r="G135" s="18" t="s">
        <v>145</v>
      </c>
      <c r="H135" s="18" t="s">
        <v>88</v>
      </c>
      <c r="I135" s="18" t="s">
        <v>98</v>
      </c>
      <c r="J135" s="19" t="s">
        <v>111</v>
      </c>
      <c r="K135" s="20">
        <v>620000</v>
      </c>
      <c r="L135" s="21" t="s">
        <v>29</v>
      </c>
      <c r="M135" s="74">
        <f t="shared" si="5"/>
        <v>620000</v>
      </c>
    </row>
    <row r="136" spans="1:13" s="13" customFormat="1" ht="12" customHeight="1" outlineLevel="1">
      <c r="A136" s="143" t="s">
        <v>100</v>
      </c>
      <c r="B136" s="143"/>
      <c r="C136" s="17"/>
      <c r="D136" s="18" t="s">
        <v>65</v>
      </c>
      <c r="E136" s="18" t="s">
        <v>146</v>
      </c>
      <c r="F136" s="18" t="s">
        <v>33</v>
      </c>
      <c r="G136" s="18" t="s">
        <v>145</v>
      </c>
      <c r="H136" s="18" t="s">
        <v>88</v>
      </c>
      <c r="I136" s="18" t="s">
        <v>98</v>
      </c>
      <c r="J136" s="19" t="s">
        <v>101</v>
      </c>
      <c r="K136" s="20">
        <v>943800</v>
      </c>
      <c r="L136" s="21" t="s">
        <v>29</v>
      </c>
      <c r="M136" s="74">
        <f t="shared" si="5"/>
        <v>943800</v>
      </c>
    </row>
    <row r="137" spans="1:13" s="13" customFormat="1" ht="12" customHeight="1" outlineLevel="1">
      <c r="A137" s="143" t="s">
        <v>125</v>
      </c>
      <c r="B137" s="143"/>
      <c r="C137" s="17"/>
      <c r="D137" s="18" t="s">
        <v>65</v>
      </c>
      <c r="E137" s="18" t="s">
        <v>146</v>
      </c>
      <c r="F137" s="18" t="s">
        <v>33</v>
      </c>
      <c r="G137" s="18" t="s">
        <v>145</v>
      </c>
      <c r="H137" s="18" t="s">
        <v>88</v>
      </c>
      <c r="I137" s="18" t="s">
        <v>98</v>
      </c>
      <c r="J137" s="19" t="s">
        <v>126</v>
      </c>
      <c r="K137" s="20">
        <v>400000</v>
      </c>
      <c r="L137" s="21" t="s">
        <v>29</v>
      </c>
      <c r="M137" s="74">
        <f t="shared" si="5"/>
        <v>400000</v>
      </c>
    </row>
    <row r="138" spans="1:13" s="13" customFormat="1" ht="12" customHeight="1" outlineLevel="1">
      <c r="A138" s="143" t="s">
        <v>116</v>
      </c>
      <c r="B138" s="143"/>
      <c r="C138" s="17"/>
      <c r="D138" s="18" t="s">
        <v>65</v>
      </c>
      <c r="E138" s="18" t="s">
        <v>146</v>
      </c>
      <c r="F138" s="18" t="s">
        <v>200</v>
      </c>
      <c r="G138" s="18" t="s">
        <v>145</v>
      </c>
      <c r="H138" s="18" t="s">
        <v>88</v>
      </c>
      <c r="I138" s="18" t="s">
        <v>98</v>
      </c>
      <c r="J138" s="19" t="s">
        <v>117</v>
      </c>
      <c r="K138" s="20">
        <v>2764440</v>
      </c>
      <c r="L138" s="20">
        <v>2604.81</v>
      </c>
      <c r="M138" s="74">
        <f t="shared" si="5"/>
        <v>2764440</v>
      </c>
    </row>
    <row r="139" spans="1:13" s="13" customFormat="1" ht="12" customHeight="1" outlineLevel="1">
      <c r="A139" s="143" t="s">
        <v>110</v>
      </c>
      <c r="B139" s="143"/>
      <c r="C139" s="17"/>
      <c r="D139" s="18" t="s">
        <v>65</v>
      </c>
      <c r="E139" s="18" t="s">
        <v>146</v>
      </c>
      <c r="F139" s="18" t="s">
        <v>200</v>
      </c>
      <c r="G139" s="18" t="s">
        <v>145</v>
      </c>
      <c r="H139" s="18" t="s">
        <v>88</v>
      </c>
      <c r="I139" s="18" t="s">
        <v>98</v>
      </c>
      <c r="J139" s="19" t="s">
        <v>111</v>
      </c>
      <c r="K139" s="20">
        <v>11545684</v>
      </c>
      <c r="L139" s="20">
        <v>325631.89</v>
      </c>
      <c r="M139" s="74">
        <f t="shared" si="5"/>
        <v>11545684</v>
      </c>
    </row>
    <row r="140" spans="1:13" s="13" customFormat="1" ht="12" customHeight="1" outlineLevel="1">
      <c r="A140" s="143" t="s">
        <v>100</v>
      </c>
      <c r="B140" s="143"/>
      <c r="C140" s="17"/>
      <c r="D140" s="18" t="s">
        <v>65</v>
      </c>
      <c r="E140" s="18" t="s">
        <v>146</v>
      </c>
      <c r="F140" s="18" t="s">
        <v>200</v>
      </c>
      <c r="G140" s="18" t="s">
        <v>145</v>
      </c>
      <c r="H140" s="18" t="s">
        <v>88</v>
      </c>
      <c r="I140" s="18" t="s">
        <v>98</v>
      </c>
      <c r="J140" s="19" t="s">
        <v>101</v>
      </c>
      <c r="K140" s="20">
        <v>984000</v>
      </c>
      <c r="L140" s="20">
        <v>258000</v>
      </c>
      <c r="M140" s="74">
        <f t="shared" si="5"/>
        <v>984000</v>
      </c>
    </row>
    <row r="141" spans="1:13" s="13" customFormat="1" ht="12" customHeight="1" outlineLevel="1">
      <c r="A141" s="143" t="s">
        <v>125</v>
      </c>
      <c r="B141" s="143"/>
      <c r="C141" s="17"/>
      <c r="D141" s="18" t="s">
        <v>65</v>
      </c>
      <c r="E141" s="18" t="s">
        <v>146</v>
      </c>
      <c r="F141" s="18" t="s">
        <v>200</v>
      </c>
      <c r="G141" s="18" t="s">
        <v>145</v>
      </c>
      <c r="H141" s="18" t="s">
        <v>88</v>
      </c>
      <c r="I141" s="18" t="s">
        <v>98</v>
      </c>
      <c r="J141" s="19" t="s">
        <v>126</v>
      </c>
      <c r="K141" s="20">
        <v>50000</v>
      </c>
      <c r="L141" s="21" t="s">
        <v>29</v>
      </c>
      <c r="M141" s="74">
        <f t="shared" si="5"/>
        <v>50000</v>
      </c>
    </row>
    <row r="142" spans="1:13" s="13" customFormat="1" ht="12" customHeight="1" outlineLevel="1">
      <c r="A142" s="143" t="s">
        <v>100</v>
      </c>
      <c r="B142" s="143"/>
      <c r="C142" s="17"/>
      <c r="D142" s="18" t="s">
        <v>65</v>
      </c>
      <c r="E142" s="18" t="s">
        <v>147</v>
      </c>
      <c r="F142" s="18" t="s">
        <v>149</v>
      </c>
      <c r="G142" s="18" t="s">
        <v>145</v>
      </c>
      <c r="H142" s="18" t="s">
        <v>88</v>
      </c>
      <c r="I142" s="18" t="s">
        <v>98</v>
      </c>
      <c r="J142" s="19" t="s">
        <v>101</v>
      </c>
      <c r="K142" s="20">
        <v>263000</v>
      </c>
      <c r="L142" s="21" t="s">
        <v>29</v>
      </c>
      <c r="M142" s="74">
        <f t="shared" si="5"/>
        <v>263000</v>
      </c>
    </row>
    <row r="143" spans="1:13" s="13" customFormat="1" ht="12" customHeight="1" outlineLevel="1">
      <c r="A143" s="143" t="s">
        <v>102</v>
      </c>
      <c r="B143" s="143"/>
      <c r="C143" s="17"/>
      <c r="D143" s="18" t="s">
        <v>65</v>
      </c>
      <c r="E143" s="18" t="s">
        <v>147</v>
      </c>
      <c r="F143" s="18" t="s">
        <v>149</v>
      </c>
      <c r="G143" s="18" t="s">
        <v>145</v>
      </c>
      <c r="H143" s="18" t="s">
        <v>88</v>
      </c>
      <c r="I143" s="18" t="s">
        <v>98</v>
      </c>
      <c r="J143" s="19" t="s">
        <v>103</v>
      </c>
      <c r="K143" s="20">
        <v>112000</v>
      </c>
      <c r="L143" s="21" t="s">
        <v>29</v>
      </c>
      <c r="M143" s="74">
        <f t="shared" si="5"/>
        <v>112000</v>
      </c>
    </row>
    <row r="144" spans="1:13" s="13" customFormat="1" ht="12" customHeight="1" outlineLevel="1">
      <c r="A144" s="143" t="s">
        <v>104</v>
      </c>
      <c r="B144" s="143"/>
      <c r="C144" s="17"/>
      <c r="D144" s="18" t="s">
        <v>65</v>
      </c>
      <c r="E144" s="18" t="s">
        <v>147</v>
      </c>
      <c r="F144" s="18" t="s">
        <v>149</v>
      </c>
      <c r="G144" s="18" t="s">
        <v>145</v>
      </c>
      <c r="H144" s="18" t="s">
        <v>88</v>
      </c>
      <c r="I144" s="18" t="s">
        <v>98</v>
      </c>
      <c r="J144" s="19" t="s">
        <v>105</v>
      </c>
      <c r="K144" s="20">
        <v>40000</v>
      </c>
      <c r="L144" s="21" t="s">
        <v>29</v>
      </c>
      <c r="M144" s="74">
        <f t="shared" si="5"/>
        <v>40000</v>
      </c>
    </row>
    <row r="145" spans="1:13" s="13" customFormat="1" ht="12" customHeight="1" outlineLevel="1">
      <c r="A145" s="143" t="s">
        <v>118</v>
      </c>
      <c r="B145" s="143"/>
      <c r="C145" s="17"/>
      <c r="D145" s="18" t="s">
        <v>65</v>
      </c>
      <c r="E145" s="18" t="s">
        <v>148</v>
      </c>
      <c r="F145" s="18" t="s">
        <v>201</v>
      </c>
      <c r="G145" s="18" t="s">
        <v>145</v>
      </c>
      <c r="H145" s="18" t="s">
        <v>88</v>
      </c>
      <c r="I145" s="18" t="s">
        <v>119</v>
      </c>
      <c r="J145" s="19" t="s">
        <v>120</v>
      </c>
      <c r="K145" s="20">
        <v>3423598.02</v>
      </c>
      <c r="L145" s="21" t="s">
        <v>29</v>
      </c>
      <c r="M145" s="74">
        <f t="shared" si="5"/>
        <v>3423598.02</v>
      </c>
    </row>
    <row r="146" spans="1:13" s="13" customFormat="1" ht="12" customHeight="1" outlineLevel="1">
      <c r="A146" s="143" t="s">
        <v>85</v>
      </c>
      <c r="B146" s="143"/>
      <c r="C146" s="17"/>
      <c r="D146" s="18" t="s">
        <v>65</v>
      </c>
      <c r="E146" s="18" t="s">
        <v>148</v>
      </c>
      <c r="F146" s="18" t="s">
        <v>202</v>
      </c>
      <c r="G146" s="18" t="s">
        <v>88</v>
      </c>
      <c r="H146" s="18" t="s">
        <v>138</v>
      </c>
      <c r="I146" s="18" t="s">
        <v>25</v>
      </c>
      <c r="J146" s="19" t="s">
        <v>90</v>
      </c>
      <c r="K146" s="20">
        <v>6489369</v>
      </c>
      <c r="L146" s="20">
        <v>117866.07</v>
      </c>
      <c r="M146" s="74">
        <f t="shared" si="5"/>
        <v>6489369</v>
      </c>
    </row>
    <row r="147" spans="1:13" s="13" customFormat="1" ht="12" customHeight="1" outlineLevel="1">
      <c r="A147" s="143" t="s">
        <v>91</v>
      </c>
      <c r="B147" s="143"/>
      <c r="C147" s="17"/>
      <c r="D147" s="18" t="s">
        <v>65</v>
      </c>
      <c r="E147" s="18" t="s">
        <v>148</v>
      </c>
      <c r="F147" s="18" t="s">
        <v>202</v>
      </c>
      <c r="G147" s="18" t="s">
        <v>88</v>
      </c>
      <c r="H147" s="18" t="s">
        <v>138</v>
      </c>
      <c r="I147" s="18" t="s">
        <v>25</v>
      </c>
      <c r="J147" s="19" t="s">
        <v>92</v>
      </c>
      <c r="K147" s="20">
        <v>1959790</v>
      </c>
      <c r="L147" s="20">
        <v>22010.29</v>
      </c>
      <c r="M147" s="74">
        <f>K147-L147</f>
        <v>1937779.71</v>
      </c>
    </row>
    <row r="148" spans="1:13" s="13" customFormat="1" ht="12" customHeight="1" outlineLevel="1">
      <c r="A148" s="143" t="s">
        <v>94</v>
      </c>
      <c r="B148" s="143"/>
      <c r="C148" s="17"/>
      <c r="D148" s="18" t="s">
        <v>65</v>
      </c>
      <c r="E148" s="18" t="s">
        <v>148</v>
      </c>
      <c r="F148" s="18" t="s">
        <v>202</v>
      </c>
      <c r="G148" s="18" t="s">
        <v>88</v>
      </c>
      <c r="H148" s="18" t="s">
        <v>138</v>
      </c>
      <c r="I148" s="18" t="s">
        <v>95</v>
      </c>
      <c r="J148" s="19" t="s">
        <v>96</v>
      </c>
      <c r="K148" s="20">
        <v>105000</v>
      </c>
      <c r="L148" s="21" t="s">
        <v>29</v>
      </c>
      <c r="M148" s="74">
        <f>K148</f>
        <v>105000</v>
      </c>
    </row>
    <row r="149" spans="1:13" s="13" customFormat="1" ht="12" customHeight="1" outlineLevel="1">
      <c r="A149" s="143" t="s">
        <v>97</v>
      </c>
      <c r="B149" s="143"/>
      <c r="C149" s="17"/>
      <c r="D149" s="18" t="s">
        <v>65</v>
      </c>
      <c r="E149" s="18" t="s">
        <v>148</v>
      </c>
      <c r="F149" s="18" t="s">
        <v>202</v>
      </c>
      <c r="G149" s="18" t="s">
        <v>88</v>
      </c>
      <c r="H149" s="18" t="s">
        <v>138</v>
      </c>
      <c r="I149" s="18" t="s">
        <v>98</v>
      </c>
      <c r="J149" s="19" t="s">
        <v>99</v>
      </c>
      <c r="K149" s="20">
        <v>61770</v>
      </c>
      <c r="L149" s="21" t="s">
        <v>29</v>
      </c>
      <c r="M149" s="74">
        <f>K149</f>
        <v>61770</v>
      </c>
    </row>
    <row r="150" spans="1:13" s="13" customFormat="1" ht="12" customHeight="1" outlineLevel="1">
      <c r="A150" s="143" t="s">
        <v>116</v>
      </c>
      <c r="B150" s="143"/>
      <c r="C150" s="17"/>
      <c r="D150" s="18" t="s">
        <v>65</v>
      </c>
      <c r="E150" s="18" t="s">
        <v>148</v>
      </c>
      <c r="F150" s="18" t="s">
        <v>202</v>
      </c>
      <c r="G150" s="18" t="s">
        <v>88</v>
      </c>
      <c r="H150" s="18" t="s">
        <v>138</v>
      </c>
      <c r="I150" s="18" t="s">
        <v>98</v>
      </c>
      <c r="J150" s="19" t="s">
        <v>117</v>
      </c>
      <c r="K150" s="20">
        <v>1318144</v>
      </c>
      <c r="L150" s="21" t="s">
        <v>29</v>
      </c>
      <c r="M150" s="74">
        <f>K150</f>
        <v>1318144</v>
      </c>
    </row>
    <row r="151" spans="1:13" s="13" customFormat="1" ht="12" customHeight="1" outlineLevel="1">
      <c r="A151" s="143" t="s">
        <v>110</v>
      </c>
      <c r="B151" s="143"/>
      <c r="C151" s="17"/>
      <c r="D151" s="18" t="s">
        <v>65</v>
      </c>
      <c r="E151" s="18" t="s">
        <v>148</v>
      </c>
      <c r="F151" s="18" t="s">
        <v>202</v>
      </c>
      <c r="G151" s="18" t="s">
        <v>88</v>
      </c>
      <c r="H151" s="18" t="s">
        <v>138</v>
      </c>
      <c r="I151" s="18" t="s">
        <v>98</v>
      </c>
      <c r="J151" s="19" t="s">
        <v>111</v>
      </c>
      <c r="K151" s="20">
        <v>751545</v>
      </c>
      <c r="L151" s="20">
        <v>5200</v>
      </c>
      <c r="M151" s="74">
        <f>K151-L151</f>
        <v>746345</v>
      </c>
    </row>
    <row r="152" spans="1:13" s="13" customFormat="1" ht="12" customHeight="1" outlineLevel="1">
      <c r="A152" s="143" t="s">
        <v>100</v>
      </c>
      <c r="B152" s="143"/>
      <c r="C152" s="17"/>
      <c r="D152" s="18" t="s">
        <v>65</v>
      </c>
      <c r="E152" s="18" t="s">
        <v>148</v>
      </c>
      <c r="F152" s="18" t="s">
        <v>202</v>
      </c>
      <c r="G152" s="18" t="s">
        <v>88</v>
      </c>
      <c r="H152" s="18" t="s">
        <v>138</v>
      </c>
      <c r="I152" s="18" t="s">
        <v>98</v>
      </c>
      <c r="J152" s="19" t="s">
        <v>101</v>
      </c>
      <c r="K152" s="20">
        <v>209070</v>
      </c>
      <c r="L152" s="21" t="s">
        <v>29</v>
      </c>
      <c r="M152" s="74">
        <f>K152</f>
        <v>209070</v>
      </c>
    </row>
    <row r="153" spans="1:13" s="13" customFormat="1" ht="12" customHeight="1" outlineLevel="1">
      <c r="A153" s="143" t="s">
        <v>102</v>
      </c>
      <c r="B153" s="143"/>
      <c r="C153" s="17"/>
      <c r="D153" s="18" t="s">
        <v>65</v>
      </c>
      <c r="E153" s="18" t="s">
        <v>148</v>
      </c>
      <c r="F153" s="18" t="s">
        <v>202</v>
      </c>
      <c r="G153" s="18" t="s">
        <v>88</v>
      </c>
      <c r="H153" s="18" t="s">
        <v>138</v>
      </c>
      <c r="I153" s="18" t="s">
        <v>98</v>
      </c>
      <c r="J153" s="19" t="s">
        <v>103</v>
      </c>
      <c r="K153" s="20">
        <v>110800</v>
      </c>
      <c r="L153" s="21" t="s">
        <v>29</v>
      </c>
      <c r="M153" s="74">
        <f>K153</f>
        <v>110800</v>
      </c>
    </row>
    <row r="154" spans="1:13" s="13" customFormat="1" ht="12" customHeight="1" outlineLevel="1">
      <c r="A154" s="143" t="s">
        <v>125</v>
      </c>
      <c r="B154" s="143"/>
      <c r="C154" s="17"/>
      <c r="D154" s="18" t="s">
        <v>65</v>
      </c>
      <c r="E154" s="18" t="s">
        <v>148</v>
      </c>
      <c r="F154" s="18" t="s">
        <v>202</v>
      </c>
      <c r="G154" s="18" t="s">
        <v>88</v>
      </c>
      <c r="H154" s="18" t="s">
        <v>138</v>
      </c>
      <c r="I154" s="18" t="s">
        <v>98</v>
      </c>
      <c r="J154" s="19" t="s">
        <v>126</v>
      </c>
      <c r="K154" s="20">
        <v>78769</v>
      </c>
      <c r="L154" s="21" t="s">
        <v>29</v>
      </c>
      <c r="M154" s="74">
        <f>K154</f>
        <v>78769</v>
      </c>
    </row>
    <row r="155" spans="1:13" s="13" customFormat="1" ht="12" customHeight="1" outlineLevel="1">
      <c r="A155" s="143" t="s">
        <v>104</v>
      </c>
      <c r="B155" s="143"/>
      <c r="C155" s="17"/>
      <c r="D155" s="18" t="s">
        <v>65</v>
      </c>
      <c r="E155" s="18" t="s">
        <v>148</v>
      </c>
      <c r="F155" s="18" t="s">
        <v>202</v>
      </c>
      <c r="G155" s="18" t="s">
        <v>88</v>
      </c>
      <c r="H155" s="18" t="s">
        <v>138</v>
      </c>
      <c r="I155" s="18" t="s">
        <v>98</v>
      </c>
      <c r="J155" s="19" t="s">
        <v>105</v>
      </c>
      <c r="K155" s="20">
        <v>94449</v>
      </c>
      <c r="L155" s="21" t="s">
        <v>29</v>
      </c>
      <c r="M155" s="74">
        <f>K155</f>
        <v>94449</v>
      </c>
    </row>
    <row r="156" spans="1:13" s="13" customFormat="1" ht="12" customHeight="1" outlineLevel="1">
      <c r="A156" s="143" t="s">
        <v>102</v>
      </c>
      <c r="B156" s="143"/>
      <c r="C156" s="17"/>
      <c r="D156" s="18" t="s">
        <v>65</v>
      </c>
      <c r="E156" s="18" t="s">
        <v>148</v>
      </c>
      <c r="F156" s="18" t="s">
        <v>202</v>
      </c>
      <c r="G156" s="18" t="s">
        <v>88</v>
      </c>
      <c r="H156" s="18" t="s">
        <v>138</v>
      </c>
      <c r="I156" s="18" t="s">
        <v>106</v>
      </c>
      <c r="J156" s="19" t="s">
        <v>103</v>
      </c>
      <c r="K156" s="20">
        <v>89200</v>
      </c>
      <c r="L156" s="20">
        <v>22378.36</v>
      </c>
      <c r="M156" s="74">
        <f>K156-L156</f>
        <v>66821.64</v>
      </c>
    </row>
    <row r="157" spans="1:13" s="13" customFormat="1" ht="12" customHeight="1" outlineLevel="1">
      <c r="A157" s="143" t="s">
        <v>85</v>
      </c>
      <c r="B157" s="143"/>
      <c r="C157" s="17"/>
      <c r="D157" s="18" t="s">
        <v>65</v>
      </c>
      <c r="E157" s="18" t="s">
        <v>150</v>
      </c>
      <c r="F157" s="18" t="s">
        <v>202</v>
      </c>
      <c r="G157" s="18" t="s">
        <v>88</v>
      </c>
      <c r="H157" s="18" t="s">
        <v>138</v>
      </c>
      <c r="I157" s="18" t="s">
        <v>25</v>
      </c>
      <c r="J157" s="19" t="s">
        <v>90</v>
      </c>
      <c r="K157" s="20">
        <v>141950</v>
      </c>
      <c r="L157" s="21" t="s">
        <v>29</v>
      </c>
      <c r="M157" s="74">
        <f aca="true" t="shared" si="6" ref="M157:M168">K157</f>
        <v>141950</v>
      </c>
    </row>
    <row r="158" spans="1:13" s="13" customFormat="1" ht="12" customHeight="1" outlineLevel="1">
      <c r="A158" s="143" t="s">
        <v>91</v>
      </c>
      <c r="B158" s="143"/>
      <c r="C158" s="17"/>
      <c r="D158" s="18" t="s">
        <v>65</v>
      </c>
      <c r="E158" s="18" t="s">
        <v>150</v>
      </c>
      <c r="F158" s="18" t="s">
        <v>202</v>
      </c>
      <c r="G158" s="18" t="s">
        <v>88</v>
      </c>
      <c r="H158" s="18" t="s">
        <v>138</v>
      </c>
      <c r="I158" s="18" t="s">
        <v>25</v>
      </c>
      <c r="J158" s="19" t="s">
        <v>92</v>
      </c>
      <c r="K158" s="20">
        <v>42869</v>
      </c>
      <c r="L158" s="21" t="s">
        <v>29</v>
      </c>
      <c r="M158" s="74">
        <f t="shared" si="6"/>
        <v>42869</v>
      </c>
    </row>
    <row r="159" spans="1:13" s="13" customFormat="1" ht="12" customHeight="1" outlineLevel="1">
      <c r="A159" s="143" t="s">
        <v>94</v>
      </c>
      <c r="B159" s="143"/>
      <c r="C159" s="17"/>
      <c r="D159" s="18" t="s">
        <v>65</v>
      </c>
      <c r="E159" s="18" t="s">
        <v>150</v>
      </c>
      <c r="F159" s="18" t="s">
        <v>202</v>
      </c>
      <c r="G159" s="18" t="s">
        <v>88</v>
      </c>
      <c r="H159" s="18" t="s">
        <v>138</v>
      </c>
      <c r="I159" s="18" t="s">
        <v>95</v>
      </c>
      <c r="J159" s="19" t="s">
        <v>96</v>
      </c>
      <c r="K159" s="20">
        <v>5000</v>
      </c>
      <c r="L159" s="21" t="s">
        <v>29</v>
      </c>
      <c r="M159" s="74">
        <f t="shared" si="6"/>
        <v>5000</v>
      </c>
    </row>
    <row r="160" spans="1:13" s="13" customFormat="1" ht="12" customHeight="1" outlineLevel="1">
      <c r="A160" s="143" t="s">
        <v>114</v>
      </c>
      <c r="B160" s="143"/>
      <c r="C160" s="17"/>
      <c r="D160" s="18" t="s">
        <v>65</v>
      </c>
      <c r="E160" s="18" t="s">
        <v>151</v>
      </c>
      <c r="F160" s="18" t="s">
        <v>202</v>
      </c>
      <c r="G160" s="18" t="s">
        <v>145</v>
      </c>
      <c r="H160" s="18" t="s">
        <v>88</v>
      </c>
      <c r="I160" s="18" t="s">
        <v>98</v>
      </c>
      <c r="J160" s="19" t="s">
        <v>115</v>
      </c>
      <c r="K160" s="20">
        <v>7000</v>
      </c>
      <c r="L160" s="21" t="s">
        <v>29</v>
      </c>
      <c r="M160" s="74">
        <f t="shared" si="6"/>
        <v>7000</v>
      </c>
    </row>
    <row r="161" spans="1:13" s="13" customFormat="1" ht="12" customHeight="1" outlineLevel="1">
      <c r="A161" s="143" t="s">
        <v>100</v>
      </c>
      <c r="B161" s="143"/>
      <c r="C161" s="17"/>
      <c r="D161" s="18" t="s">
        <v>65</v>
      </c>
      <c r="E161" s="18" t="s">
        <v>151</v>
      </c>
      <c r="F161" s="18" t="s">
        <v>202</v>
      </c>
      <c r="G161" s="18" t="s">
        <v>145</v>
      </c>
      <c r="H161" s="18" t="s">
        <v>88</v>
      </c>
      <c r="I161" s="18" t="s">
        <v>98</v>
      </c>
      <c r="J161" s="19" t="s">
        <v>101</v>
      </c>
      <c r="K161" s="20">
        <v>304500</v>
      </c>
      <c r="L161" s="21" t="s">
        <v>29</v>
      </c>
      <c r="M161" s="74">
        <f t="shared" si="6"/>
        <v>304500</v>
      </c>
    </row>
    <row r="162" spans="1:13" s="13" customFormat="1" ht="12" customHeight="1" outlineLevel="1">
      <c r="A162" s="143" t="s">
        <v>102</v>
      </c>
      <c r="B162" s="143"/>
      <c r="C162" s="17"/>
      <c r="D162" s="18" t="s">
        <v>65</v>
      </c>
      <c r="E162" s="18" t="s">
        <v>151</v>
      </c>
      <c r="F162" s="18" t="s">
        <v>202</v>
      </c>
      <c r="G162" s="18" t="s">
        <v>145</v>
      </c>
      <c r="H162" s="18" t="s">
        <v>88</v>
      </c>
      <c r="I162" s="18" t="s">
        <v>98</v>
      </c>
      <c r="J162" s="19" t="s">
        <v>103</v>
      </c>
      <c r="K162" s="20">
        <v>561200</v>
      </c>
      <c r="L162" s="21" t="s">
        <v>29</v>
      </c>
      <c r="M162" s="74">
        <f t="shared" si="6"/>
        <v>561200</v>
      </c>
    </row>
    <row r="163" spans="1:13" s="13" customFormat="1" ht="12" customHeight="1" outlineLevel="1">
      <c r="A163" s="143" t="s">
        <v>104</v>
      </c>
      <c r="B163" s="143"/>
      <c r="C163" s="17"/>
      <c r="D163" s="18" t="s">
        <v>65</v>
      </c>
      <c r="E163" s="18" t="s">
        <v>151</v>
      </c>
      <c r="F163" s="18" t="s">
        <v>202</v>
      </c>
      <c r="G163" s="18" t="s">
        <v>145</v>
      </c>
      <c r="H163" s="18" t="s">
        <v>88</v>
      </c>
      <c r="I163" s="18" t="s">
        <v>98</v>
      </c>
      <c r="J163" s="19" t="s">
        <v>105</v>
      </c>
      <c r="K163" s="20">
        <v>52500</v>
      </c>
      <c r="L163" s="21" t="s">
        <v>29</v>
      </c>
      <c r="M163" s="74">
        <f t="shared" si="6"/>
        <v>52500</v>
      </c>
    </row>
    <row r="164" spans="1:13" s="13" customFormat="1" ht="12" customHeight="1" outlineLevel="1">
      <c r="A164" s="143" t="s">
        <v>152</v>
      </c>
      <c r="B164" s="143"/>
      <c r="C164" s="17"/>
      <c r="D164" s="18" t="s">
        <v>65</v>
      </c>
      <c r="E164" s="18" t="s">
        <v>153</v>
      </c>
      <c r="F164" s="18" t="s">
        <v>188</v>
      </c>
      <c r="G164" s="18" t="s">
        <v>108</v>
      </c>
      <c r="H164" s="18" t="s">
        <v>191</v>
      </c>
      <c r="I164" s="18" t="s">
        <v>154</v>
      </c>
      <c r="J164" s="19" t="s">
        <v>155</v>
      </c>
      <c r="K164" s="20">
        <v>500400</v>
      </c>
      <c r="L164" s="20">
        <v>60642</v>
      </c>
      <c r="M164" s="74">
        <f t="shared" si="6"/>
        <v>500400</v>
      </c>
    </row>
    <row r="165" spans="1:13" s="13" customFormat="1" ht="12" customHeight="1" outlineLevel="1">
      <c r="A165" s="143" t="s">
        <v>132</v>
      </c>
      <c r="B165" s="143"/>
      <c r="C165" s="17"/>
      <c r="D165" s="18" t="s">
        <v>65</v>
      </c>
      <c r="E165" s="18" t="s">
        <v>203</v>
      </c>
      <c r="F165" s="18" t="s">
        <v>188</v>
      </c>
      <c r="G165" s="18" t="s">
        <v>145</v>
      </c>
      <c r="H165" s="18" t="s">
        <v>88</v>
      </c>
      <c r="I165" s="18" t="s">
        <v>134</v>
      </c>
      <c r="J165" s="19" t="s">
        <v>109</v>
      </c>
      <c r="K165" s="20">
        <v>9600</v>
      </c>
      <c r="L165" s="21" t="s">
        <v>29</v>
      </c>
      <c r="M165" s="74">
        <f t="shared" si="6"/>
        <v>9600</v>
      </c>
    </row>
    <row r="166" spans="1:13" s="13" customFormat="1" ht="12" customHeight="1" outlineLevel="1">
      <c r="A166" s="143" t="s">
        <v>114</v>
      </c>
      <c r="B166" s="143"/>
      <c r="C166" s="17"/>
      <c r="D166" s="18" t="s">
        <v>65</v>
      </c>
      <c r="E166" s="18" t="s">
        <v>156</v>
      </c>
      <c r="F166" s="18" t="s">
        <v>210</v>
      </c>
      <c r="G166" s="18" t="s">
        <v>145</v>
      </c>
      <c r="H166" s="18" t="s">
        <v>88</v>
      </c>
      <c r="I166" s="18" t="s">
        <v>98</v>
      </c>
      <c r="J166" s="19" t="s">
        <v>115</v>
      </c>
      <c r="K166" s="20">
        <v>13080</v>
      </c>
      <c r="L166" s="21" t="s">
        <v>29</v>
      </c>
      <c r="M166" s="74">
        <f t="shared" si="6"/>
        <v>13080</v>
      </c>
    </row>
    <row r="167" spans="1:13" s="13" customFormat="1" ht="12" customHeight="1" outlineLevel="1">
      <c r="A167" s="143" t="s">
        <v>100</v>
      </c>
      <c r="B167" s="143"/>
      <c r="C167" s="17"/>
      <c r="D167" s="18" t="s">
        <v>65</v>
      </c>
      <c r="E167" s="18" t="s">
        <v>156</v>
      </c>
      <c r="F167" s="18" t="s">
        <v>210</v>
      </c>
      <c r="G167" s="18" t="s">
        <v>145</v>
      </c>
      <c r="H167" s="18" t="s">
        <v>88</v>
      </c>
      <c r="I167" s="18" t="s">
        <v>98</v>
      </c>
      <c r="J167" s="19" t="s">
        <v>101</v>
      </c>
      <c r="K167" s="20">
        <v>22791</v>
      </c>
      <c r="L167" s="21" t="s">
        <v>29</v>
      </c>
      <c r="M167" s="74">
        <f t="shared" si="6"/>
        <v>22791</v>
      </c>
    </row>
    <row r="168" spans="1:13" s="13" customFormat="1" ht="12" customHeight="1" outlineLevel="1" thickBot="1">
      <c r="A168" s="143" t="s">
        <v>102</v>
      </c>
      <c r="B168" s="143"/>
      <c r="C168" s="17"/>
      <c r="D168" s="18" t="s">
        <v>65</v>
      </c>
      <c r="E168" s="18" t="s">
        <v>156</v>
      </c>
      <c r="F168" s="18" t="s">
        <v>210</v>
      </c>
      <c r="G168" s="18" t="s">
        <v>145</v>
      </c>
      <c r="H168" s="18" t="s">
        <v>88</v>
      </c>
      <c r="I168" s="18" t="s">
        <v>98</v>
      </c>
      <c r="J168" s="19" t="s">
        <v>103</v>
      </c>
      <c r="K168" s="20">
        <v>138205</v>
      </c>
      <c r="L168" s="21" t="s">
        <v>29</v>
      </c>
      <c r="M168" s="74">
        <f t="shared" si="6"/>
        <v>138205</v>
      </c>
    </row>
    <row r="169" spans="1:13" s="1" customFormat="1" ht="24" customHeight="1">
      <c r="A169" s="119" t="s">
        <v>157</v>
      </c>
      <c r="B169" s="119"/>
      <c r="C169" s="27">
        <v>450</v>
      </c>
      <c r="D169" s="116" t="s">
        <v>21</v>
      </c>
      <c r="E169" s="116"/>
      <c r="F169" s="116"/>
      <c r="G169" s="116"/>
      <c r="H169" s="116"/>
      <c r="I169" s="116"/>
      <c r="J169" s="116"/>
      <c r="K169" s="10" t="s">
        <v>21</v>
      </c>
      <c r="L169" s="11">
        <f>L17-L52</f>
        <v>4505553.01</v>
      </c>
      <c r="M169" s="10" t="s">
        <v>21</v>
      </c>
    </row>
    <row r="170" spans="1:13" s="1" customFormat="1" ht="11.25" customHeight="1">
      <c r="A170" s="69"/>
      <c r="B170" s="69"/>
      <c r="C170" s="70"/>
      <c r="D170" s="71"/>
      <c r="E170" s="71"/>
      <c r="F170" s="71"/>
      <c r="G170" s="71"/>
      <c r="H170" s="71"/>
      <c r="I170" s="71"/>
      <c r="J170" s="71"/>
      <c r="K170" s="78">
        <f>SUM(K54:K168)</f>
        <v>175287796.3</v>
      </c>
      <c r="L170" s="77">
        <f>SUM(L54:L167)</f>
        <v>2714243.87</v>
      </c>
      <c r="M170" s="78">
        <f>SUM(M54:M168)</f>
        <v>173838423.59</v>
      </c>
    </row>
    <row r="171" s="1" customFormat="1" ht="12" customHeight="1">
      <c r="M171" s="1" t="s">
        <v>181</v>
      </c>
    </row>
    <row r="172" spans="1:13" s="1" customFormat="1" ht="11.25" customHeight="1">
      <c r="A172" s="88" t="s">
        <v>158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</row>
    <row r="173" spans="14:20" ht="11.25" customHeight="1">
      <c r="N173" s="1"/>
      <c r="O173" s="1"/>
      <c r="P173" s="1"/>
      <c r="Q173" s="1"/>
      <c r="R173" s="1"/>
      <c r="S173" s="1"/>
      <c r="T173" s="1"/>
    </row>
    <row r="174" spans="1:20" ht="21.75" customHeight="1">
      <c r="A174" s="139" t="s">
        <v>15</v>
      </c>
      <c r="B174" s="140"/>
      <c r="C174" s="84" t="s">
        <v>16</v>
      </c>
      <c r="D174" s="118" t="s">
        <v>159</v>
      </c>
      <c r="E174" s="134"/>
      <c r="F174" s="134"/>
      <c r="G174" s="134"/>
      <c r="H174" s="134"/>
      <c r="I174" s="134"/>
      <c r="J174" s="135"/>
      <c r="K174" s="84" t="s">
        <v>18</v>
      </c>
      <c r="L174" s="107" t="s">
        <v>19</v>
      </c>
      <c r="M174" s="84" t="s">
        <v>82</v>
      </c>
      <c r="N174" s="1"/>
      <c r="O174" s="1"/>
      <c r="P174" s="1"/>
      <c r="Q174" s="1"/>
      <c r="R174" s="1"/>
      <c r="S174" s="1"/>
      <c r="T174" s="1"/>
    </row>
    <row r="175" spans="1:20" ht="11.25">
      <c r="A175" s="141"/>
      <c r="B175" s="142"/>
      <c r="C175" s="85"/>
      <c r="D175" s="136"/>
      <c r="E175" s="137"/>
      <c r="F175" s="137"/>
      <c r="G175" s="137"/>
      <c r="H175" s="137"/>
      <c r="I175" s="137"/>
      <c r="J175" s="138"/>
      <c r="K175" s="85"/>
      <c r="L175" s="108"/>
      <c r="M175" s="85"/>
      <c r="N175" s="1"/>
      <c r="O175" s="1"/>
      <c r="P175" s="1"/>
      <c r="Q175" s="1"/>
      <c r="R175" s="1"/>
      <c r="S175" s="1"/>
      <c r="T175" s="1"/>
    </row>
    <row r="176" spans="1:13" s="13" customFormat="1" ht="23.25" customHeight="1" thickBot="1">
      <c r="A176" s="82">
        <v>1</v>
      </c>
      <c r="B176" s="83"/>
      <c r="C176" s="59">
        <v>2</v>
      </c>
      <c r="D176" s="104">
        <v>3</v>
      </c>
      <c r="E176" s="105"/>
      <c r="F176" s="105"/>
      <c r="G176" s="105"/>
      <c r="H176" s="105"/>
      <c r="I176" s="105"/>
      <c r="J176" s="106"/>
      <c r="K176" s="59">
        <v>4</v>
      </c>
      <c r="L176" s="59">
        <v>5</v>
      </c>
      <c r="M176" s="59">
        <v>6</v>
      </c>
    </row>
    <row r="177" spans="1:20" ht="12" customHeight="1">
      <c r="A177" s="119" t="s">
        <v>160</v>
      </c>
      <c r="B177" s="120"/>
      <c r="C177" s="23">
        <v>500</v>
      </c>
      <c r="D177" s="114" t="s">
        <v>21</v>
      </c>
      <c r="E177" s="115"/>
      <c r="F177" s="115"/>
      <c r="G177" s="115"/>
      <c r="H177" s="115"/>
      <c r="I177" s="115"/>
      <c r="J177" s="116"/>
      <c r="K177" s="11">
        <v>12809829.81</v>
      </c>
      <c r="L177" s="11">
        <f>-L169-L179</f>
        <v>-4512646.529999999</v>
      </c>
      <c r="M177" s="12">
        <f>K177-L177</f>
        <v>17322476.34</v>
      </c>
      <c r="N177" s="1"/>
      <c r="O177" s="1"/>
      <c r="P177" s="1"/>
      <c r="Q177" s="1"/>
      <c r="R177" s="1"/>
      <c r="S177" s="1"/>
      <c r="T177" s="1"/>
    </row>
    <row r="178" spans="1:13" s="13" customFormat="1" ht="23.25" customHeight="1">
      <c r="A178" s="121" t="s">
        <v>22</v>
      </c>
      <c r="B178" s="122"/>
      <c r="C178" s="57"/>
      <c r="D178" s="97"/>
      <c r="E178" s="98"/>
      <c r="F178" s="98"/>
      <c r="G178" s="98"/>
      <c r="H178" s="98"/>
      <c r="I178" s="98"/>
      <c r="J178" s="58"/>
      <c r="K178" s="17"/>
      <c r="L178" s="17"/>
      <c r="M178" s="60"/>
    </row>
    <row r="179" spans="1:20" ht="12" customHeight="1">
      <c r="A179" s="99" t="s">
        <v>161</v>
      </c>
      <c r="B179" s="100"/>
      <c r="C179" s="28">
        <v>520</v>
      </c>
      <c r="D179" s="101" t="s">
        <v>21</v>
      </c>
      <c r="E179" s="102"/>
      <c r="F179" s="102"/>
      <c r="G179" s="102"/>
      <c r="H179" s="102"/>
      <c r="I179" s="102"/>
      <c r="J179" s="103"/>
      <c r="K179" s="20">
        <v>7093.52</v>
      </c>
      <c r="L179" s="20">
        <v>7093.52</v>
      </c>
      <c r="M179" s="37">
        <v>0</v>
      </c>
      <c r="N179" s="1"/>
      <c r="O179" s="1"/>
      <c r="P179" s="1"/>
      <c r="Q179" s="1"/>
      <c r="R179" s="1"/>
      <c r="S179" s="1"/>
      <c r="T179" s="1"/>
    </row>
    <row r="180" spans="1:13" s="13" customFormat="1" ht="11.25" customHeight="1" outlineLevel="1">
      <c r="A180" s="109" t="s">
        <v>162</v>
      </c>
      <c r="B180" s="110"/>
      <c r="C180" s="24"/>
      <c r="D180" s="92"/>
      <c r="E180" s="93"/>
      <c r="F180" s="93"/>
      <c r="G180" s="93"/>
      <c r="H180" s="93"/>
      <c r="I180" s="93"/>
      <c r="J180" s="32"/>
      <c r="K180" s="33"/>
      <c r="L180" s="33"/>
      <c r="M180" s="25"/>
    </row>
    <row r="181" spans="1:13" s="13" customFormat="1" ht="23.25" customHeight="1">
      <c r="A181" s="109"/>
      <c r="B181" s="110"/>
      <c r="C181" s="61"/>
      <c r="D181" s="18" t="s">
        <v>65</v>
      </c>
      <c r="E181" s="18" t="s">
        <v>163</v>
      </c>
      <c r="F181" s="111" t="s">
        <v>164</v>
      </c>
      <c r="G181" s="112"/>
      <c r="H181" s="113"/>
      <c r="I181" s="18" t="s">
        <v>27</v>
      </c>
      <c r="J181" s="19" t="s">
        <v>165</v>
      </c>
      <c r="K181" s="34">
        <v>7093.52</v>
      </c>
      <c r="L181" s="34">
        <v>7093.52</v>
      </c>
      <c r="M181" s="25" t="s">
        <v>29</v>
      </c>
    </row>
    <row r="182" spans="1:20" ht="12" customHeight="1">
      <c r="A182" s="89" t="s">
        <v>166</v>
      </c>
      <c r="B182" s="90"/>
      <c r="C182" s="28">
        <v>620</v>
      </c>
      <c r="D182" s="92" t="s">
        <v>21</v>
      </c>
      <c r="E182" s="93"/>
      <c r="F182" s="93"/>
      <c r="G182" s="93"/>
      <c r="H182" s="93"/>
      <c r="I182" s="93"/>
      <c r="J182" s="94"/>
      <c r="K182" s="31">
        <v>0</v>
      </c>
      <c r="L182" s="31">
        <v>0</v>
      </c>
      <c r="M182" s="37">
        <v>0</v>
      </c>
      <c r="N182" s="1"/>
      <c r="O182" s="1"/>
      <c r="P182" s="1"/>
      <c r="Q182" s="1"/>
      <c r="R182" s="1"/>
      <c r="S182" s="1"/>
      <c r="T182" s="1"/>
    </row>
    <row r="183" spans="1:13" s="13" customFormat="1" ht="12" customHeight="1">
      <c r="A183" s="109" t="s">
        <v>162</v>
      </c>
      <c r="B183" s="110"/>
      <c r="C183" s="24"/>
      <c r="D183" s="92"/>
      <c r="E183" s="93"/>
      <c r="F183" s="93"/>
      <c r="G183" s="93"/>
      <c r="H183" s="93"/>
      <c r="I183" s="93"/>
      <c r="J183" s="94"/>
      <c r="K183" s="33"/>
      <c r="L183" s="33"/>
      <c r="M183" s="25"/>
    </row>
    <row r="184" spans="1:13" s="13" customFormat="1" ht="12" customHeight="1">
      <c r="A184" s="89" t="s">
        <v>167</v>
      </c>
      <c r="B184" s="90"/>
      <c r="C184" s="35">
        <v>700</v>
      </c>
      <c r="D184" s="92"/>
      <c r="E184" s="93"/>
      <c r="F184" s="93"/>
      <c r="G184" s="93"/>
      <c r="H184" s="93"/>
      <c r="I184" s="93"/>
      <c r="J184" s="94"/>
      <c r="K184" s="20">
        <f>K185+K186</f>
        <v>3399000</v>
      </c>
      <c r="L184" s="36" t="s">
        <v>21</v>
      </c>
      <c r="M184" s="39" t="s">
        <v>21</v>
      </c>
    </row>
    <row r="185" spans="1:13" s="13" customFormat="1" ht="12" customHeight="1">
      <c r="A185" s="109" t="s">
        <v>168</v>
      </c>
      <c r="B185" s="110"/>
      <c r="C185" s="28">
        <v>710</v>
      </c>
      <c r="D185" s="92"/>
      <c r="E185" s="93"/>
      <c r="F185" s="93"/>
      <c r="G185" s="93"/>
      <c r="H185" s="93"/>
      <c r="I185" s="93"/>
      <c r="J185" s="94"/>
      <c r="K185" s="30">
        <f>-K17</f>
        <v>-171888796.3</v>
      </c>
      <c r="L185" s="29" t="s">
        <v>21</v>
      </c>
      <c r="M185" s="38" t="s">
        <v>21</v>
      </c>
    </row>
    <row r="186" spans="1:20" ht="12.75" customHeight="1" thickBot="1">
      <c r="A186" s="109" t="s">
        <v>169</v>
      </c>
      <c r="B186" s="110"/>
      <c r="C186" s="40">
        <v>720</v>
      </c>
      <c r="D186" s="123"/>
      <c r="E186" s="124"/>
      <c r="F186" s="124"/>
      <c r="G186" s="124"/>
      <c r="H186" s="124"/>
      <c r="I186" s="124"/>
      <c r="J186" s="125"/>
      <c r="K186" s="63">
        <f>K52</f>
        <v>175287796.3</v>
      </c>
      <c r="L186" s="62" t="s">
        <v>21</v>
      </c>
      <c r="M186" s="64" t="s">
        <v>21</v>
      </c>
      <c r="N186" s="1"/>
      <c r="O186" s="1"/>
      <c r="P186" s="1"/>
      <c r="Q186" s="1"/>
      <c r="R186" s="1"/>
      <c r="S186" s="1"/>
      <c r="T186" s="1"/>
    </row>
    <row r="187" spans="14:20" ht="12" customHeight="1">
      <c r="N187" s="1"/>
      <c r="O187" s="1"/>
      <c r="P187" s="1"/>
      <c r="Q187" s="1"/>
      <c r="R187" s="1"/>
      <c r="S187" s="1"/>
      <c r="T187" s="1"/>
    </row>
    <row r="188" spans="1:20" ht="12">
      <c r="A188" s="41" t="s">
        <v>170</v>
      </c>
      <c r="D188" s="86" t="s">
        <v>171</v>
      </c>
      <c r="E188" s="86"/>
      <c r="F188" s="86"/>
      <c r="G188" s="86"/>
      <c r="H188" s="86"/>
      <c r="I188" s="86"/>
      <c r="K188" s="91"/>
      <c r="L188" s="91"/>
      <c r="N188" s="1"/>
      <c r="O188" s="1"/>
      <c r="P188" s="1"/>
      <c r="Q188" s="1"/>
      <c r="R188" s="1"/>
      <c r="S188" s="1"/>
      <c r="T188" s="1"/>
    </row>
    <row r="189" spans="1:20" ht="11.25">
      <c r="A189" s="1" t="s">
        <v>3</v>
      </c>
      <c r="B189" s="42" t="s">
        <v>173</v>
      </c>
      <c r="C189" s="1" t="s">
        <v>3</v>
      </c>
      <c r="D189" s="87" t="s">
        <v>174</v>
      </c>
      <c r="E189" s="87"/>
      <c r="F189" s="87"/>
      <c r="G189" s="87"/>
      <c r="H189" s="87"/>
      <c r="I189" s="87"/>
      <c r="J189" s="1" t="s">
        <v>3</v>
      </c>
      <c r="K189" s="91"/>
      <c r="L189" s="91"/>
      <c r="M189" s="51"/>
      <c r="N189" s="1"/>
      <c r="O189" s="1"/>
      <c r="P189" s="1"/>
      <c r="Q189" s="1"/>
      <c r="R189" s="1"/>
      <c r="S189" s="1"/>
      <c r="T189" s="1"/>
    </row>
    <row r="190" spans="13:20" ht="11.25">
      <c r="M190" s="48"/>
      <c r="N190" s="1"/>
      <c r="O190" s="1"/>
      <c r="P190" s="1"/>
      <c r="Q190" s="1"/>
      <c r="R190" s="1"/>
      <c r="S190" s="1"/>
      <c r="T190" s="1"/>
    </row>
    <row r="191" spans="1:20" ht="33.75">
      <c r="A191" s="49" t="s">
        <v>172</v>
      </c>
      <c r="D191" s="86" t="s">
        <v>182</v>
      </c>
      <c r="E191" s="86"/>
      <c r="F191" s="86"/>
      <c r="G191" s="86"/>
      <c r="H191" s="86"/>
      <c r="I191" s="86"/>
      <c r="M191" s="48"/>
      <c r="N191" s="1"/>
      <c r="O191" s="1"/>
      <c r="P191" s="1"/>
      <c r="Q191" s="1"/>
      <c r="R191" s="1"/>
      <c r="S191" s="1"/>
      <c r="T191" s="1"/>
    </row>
    <row r="192" spans="2:20" ht="11.25">
      <c r="B192" s="42" t="s">
        <v>173</v>
      </c>
      <c r="C192" s="1" t="s">
        <v>3</v>
      </c>
      <c r="D192" s="87" t="s">
        <v>174</v>
      </c>
      <c r="E192" s="87"/>
      <c r="F192" s="87"/>
      <c r="G192" s="87"/>
      <c r="H192" s="87"/>
      <c r="I192" s="87"/>
      <c r="M192" s="48"/>
      <c r="N192" s="1"/>
      <c r="O192" s="1"/>
      <c r="P192" s="1"/>
      <c r="Q192" s="1"/>
      <c r="R192" s="1"/>
      <c r="S192" s="1"/>
      <c r="T192" s="1"/>
    </row>
    <row r="193" spans="2:20" ht="11.25">
      <c r="B193" s="48"/>
      <c r="D193" s="48"/>
      <c r="E193" s="48"/>
      <c r="F193" s="48"/>
      <c r="G193" s="48"/>
      <c r="H193" s="48"/>
      <c r="I193" s="48"/>
      <c r="M193" s="48"/>
      <c r="N193" s="1"/>
      <c r="O193" s="1"/>
      <c r="P193" s="1"/>
      <c r="Q193" s="1"/>
      <c r="R193" s="1"/>
      <c r="S193" s="1"/>
      <c r="T193" s="1"/>
    </row>
    <row r="194" spans="1:20" ht="12">
      <c r="A194" s="41" t="s">
        <v>175</v>
      </c>
      <c r="D194" s="86" t="s">
        <v>182</v>
      </c>
      <c r="E194" s="86"/>
      <c r="F194" s="86"/>
      <c r="G194" s="86"/>
      <c r="H194" s="86"/>
      <c r="I194" s="86"/>
      <c r="N194" s="1"/>
      <c r="O194" s="1"/>
      <c r="P194" s="1"/>
      <c r="Q194" s="1"/>
      <c r="R194" s="1"/>
      <c r="S194" s="1"/>
      <c r="T194" s="1"/>
    </row>
    <row r="195" spans="1:10" ht="11.25">
      <c r="A195" s="1" t="s">
        <v>3</v>
      </c>
      <c r="B195" s="42" t="s">
        <v>173</v>
      </c>
      <c r="C195" s="1" t="s">
        <v>3</v>
      </c>
      <c r="D195" s="87" t="s">
        <v>174</v>
      </c>
      <c r="E195" s="87"/>
      <c r="F195" s="87"/>
      <c r="G195" s="87"/>
      <c r="H195" s="87"/>
      <c r="I195" s="87"/>
      <c r="J195" s="1" t="s">
        <v>3</v>
      </c>
    </row>
    <row r="197" ht="11.25">
      <c r="A197" s="5"/>
    </row>
  </sheetData>
  <sheetProtection/>
  <mergeCells count="214">
    <mergeCell ref="A51:B51"/>
    <mergeCell ref="D51:J51"/>
    <mergeCell ref="A52:B52"/>
    <mergeCell ref="D52:J52"/>
    <mergeCell ref="A169:B169"/>
    <mergeCell ref="D169:J169"/>
    <mergeCell ref="A4:K4"/>
    <mergeCell ref="L14:L15"/>
    <mergeCell ref="A19:B19"/>
    <mergeCell ref="A16:B16"/>
    <mergeCell ref="D16:J16"/>
    <mergeCell ref="A17:B17"/>
    <mergeCell ref="D17:J17"/>
    <mergeCell ref="A47:M47"/>
    <mergeCell ref="D18:I18"/>
    <mergeCell ref="M14:M15"/>
    <mergeCell ref="A1:M1"/>
    <mergeCell ref="A2:M2"/>
    <mergeCell ref="A12:M12"/>
    <mergeCell ref="A14:B15"/>
    <mergeCell ref="C14:C15"/>
    <mergeCell ref="D14:J15"/>
    <mergeCell ref="K14:K15"/>
    <mergeCell ref="A26:B26"/>
    <mergeCell ref="A28:B28"/>
    <mergeCell ref="A20:B20"/>
    <mergeCell ref="A21:B21"/>
    <mergeCell ref="A27:B27"/>
    <mergeCell ref="A18:B18"/>
    <mergeCell ref="A41:B41"/>
    <mergeCell ref="A43:B43"/>
    <mergeCell ref="A37:B37"/>
    <mergeCell ref="A30:B30"/>
    <mergeCell ref="A32:B32"/>
    <mergeCell ref="A35:B35"/>
    <mergeCell ref="K49:K50"/>
    <mergeCell ref="L49:L50"/>
    <mergeCell ref="A44:B44"/>
    <mergeCell ref="D44:I44"/>
    <mergeCell ref="A33:B33"/>
    <mergeCell ref="A36:B36"/>
    <mergeCell ref="A34:B34"/>
    <mergeCell ref="A38:B38"/>
    <mergeCell ref="A39:B39"/>
    <mergeCell ref="A40:B40"/>
    <mergeCell ref="A55:B55"/>
    <mergeCell ref="A53:B53"/>
    <mergeCell ref="D53:I53"/>
    <mergeCell ref="A54:B54"/>
    <mergeCell ref="A67:B67"/>
    <mergeCell ref="A68:B68"/>
    <mergeCell ref="A56:B56"/>
    <mergeCell ref="A57:B57"/>
    <mergeCell ref="A63:B63"/>
    <mergeCell ref="A64:B64"/>
    <mergeCell ref="A58:B58"/>
    <mergeCell ref="A59:B59"/>
    <mergeCell ref="A78:B78"/>
    <mergeCell ref="A79:B79"/>
    <mergeCell ref="A71:B71"/>
    <mergeCell ref="A60:B60"/>
    <mergeCell ref="A61:B61"/>
    <mergeCell ref="A62:B62"/>
    <mergeCell ref="A65:B65"/>
    <mergeCell ref="A66:B66"/>
    <mergeCell ref="A72:B72"/>
    <mergeCell ref="A73:B73"/>
    <mergeCell ref="A74:B74"/>
    <mergeCell ref="A75:B75"/>
    <mergeCell ref="A70:B70"/>
    <mergeCell ref="A69:B69"/>
    <mergeCell ref="A76:B76"/>
    <mergeCell ref="A77:B77"/>
    <mergeCell ref="A94:B94"/>
    <mergeCell ref="A95:B9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80:B80"/>
    <mergeCell ref="A81:B81"/>
    <mergeCell ref="A82:B82"/>
    <mergeCell ref="A83:B83"/>
    <mergeCell ref="A106:B106"/>
    <mergeCell ref="A107:B107"/>
    <mergeCell ref="A96:B96"/>
    <mergeCell ref="A97:B97"/>
    <mergeCell ref="A98:B98"/>
    <mergeCell ref="A99:B99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26:B126"/>
    <mergeCell ref="A127:B127"/>
    <mergeCell ref="A116:B116"/>
    <mergeCell ref="A117:B117"/>
    <mergeCell ref="A100:B100"/>
    <mergeCell ref="A101:B101"/>
    <mergeCell ref="A104:B104"/>
    <mergeCell ref="A105:B105"/>
    <mergeCell ref="A102:B102"/>
    <mergeCell ref="A103:B103"/>
    <mergeCell ref="A120:B120"/>
    <mergeCell ref="A121:B121"/>
    <mergeCell ref="A122:B122"/>
    <mergeCell ref="A123:B123"/>
    <mergeCell ref="A124:B124"/>
    <mergeCell ref="A125:B125"/>
    <mergeCell ref="A140:B140"/>
    <mergeCell ref="A141:B141"/>
    <mergeCell ref="A138:B138"/>
    <mergeCell ref="A139:B139"/>
    <mergeCell ref="A130:B130"/>
    <mergeCell ref="A131:B131"/>
    <mergeCell ref="A128:B128"/>
    <mergeCell ref="A129:B129"/>
    <mergeCell ref="A136:B136"/>
    <mergeCell ref="A137:B137"/>
    <mergeCell ref="A142:B142"/>
    <mergeCell ref="A143:B143"/>
    <mergeCell ref="A132:B132"/>
    <mergeCell ref="A133:B133"/>
    <mergeCell ref="A134:B134"/>
    <mergeCell ref="A135:B135"/>
    <mergeCell ref="A144:B144"/>
    <mergeCell ref="A145:B145"/>
    <mergeCell ref="A146:B146"/>
    <mergeCell ref="A147:B147"/>
    <mergeCell ref="A150:B150"/>
    <mergeCell ref="A151:B151"/>
    <mergeCell ref="A148:B148"/>
    <mergeCell ref="A149:B149"/>
    <mergeCell ref="A164:B164"/>
    <mergeCell ref="A165:B165"/>
    <mergeCell ref="A158:B158"/>
    <mergeCell ref="A159:B159"/>
    <mergeCell ref="A152:B152"/>
    <mergeCell ref="A153:B153"/>
    <mergeCell ref="A160:B160"/>
    <mergeCell ref="A161:B161"/>
    <mergeCell ref="A154:B154"/>
    <mergeCell ref="A155:B155"/>
    <mergeCell ref="K174:K175"/>
    <mergeCell ref="D174:J175"/>
    <mergeCell ref="A174:B175"/>
    <mergeCell ref="C174:C175"/>
    <mergeCell ref="D195:I195"/>
    <mergeCell ref="D188:I188"/>
    <mergeCell ref="A185:B185"/>
    <mergeCell ref="D185:J185"/>
    <mergeCell ref="A186:B186"/>
    <mergeCell ref="D186:J186"/>
    <mergeCell ref="D191:I191"/>
    <mergeCell ref="A3:K3"/>
    <mergeCell ref="C8:K8"/>
    <mergeCell ref="A8:B8"/>
    <mergeCell ref="C9:K9"/>
    <mergeCell ref="A9:B9"/>
    <mergeCell ref="A22:B22"/>
    <mergeCell ref="A183:B183"/>
    <mergeCell ref="D183:J183"/>
    <mergeCell ref="A182:B182"/>
    <mergeCell ref="A49:B50"/>
    <mergeCell ref="C49:C50"/>
    <mergeCell ref="D49:J50"/>
    <mergeCell ref="A177:B177"/>
    <mergeCell ref="A178:B178"/>
    <mergeCell ref="A168:B168"/>
    <mergeCell ref="A166:B166"/>
    <mergeCell ref="A167:B167"/>
    <mergeCell ref="A156:B156"/>
    <mergeCell ref="M49:M50"/>
    <mergeCell ref="D178:I178"/>
    <mergeCell ref="D182:J182"/>
    <mergeCell ref="A179:B179"/>
    <mergeCell ref="D179:J179"/>
    <mergeCell ref="D176:J176"/>
    <mergeCell ref="L174:L175"/>
    <mergeCell ref="A181:B181"/>
    <mergeCell ref="F181:H181"/>
    <mergeCell ref="D177:J177"/>
    <mergeCell ref="M174:M175"/>
    <mergeCell ref="D194:I194"/>
    <mergeCell ref="D192:I192"/>
    <mergeCell ref="A172:M172"/>
    <mergeCell ref="A184:B184"/>
    <mergeCell ref="K188:L189"/>
    <mergeCell ref="D189:I189"/>
    <mergeCell ref="D184:J184"/>
    <mergeCell ref="A180:B180"/>
    <mergeCell ref="D180:I180"/>
    <mergeCell ref="A25:B25"/>
    <mergeCell ref="A24:B24"/>
    <mergeCell ref="A23:B23"/>
    <mergeCell ref="A31:B31"/>
    <mergeCell ref="A176:B176"/>
    <mergeCell ref="A42:B42"/>
    <mergeCell ref="A29:B29"/>
    <mergeCell ref="A157:B157"/>
    <mergeCell ref="A162:B162"/>
    <mergeCell ref="A163:B163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80" r:id="rId1"/>
  <rowBreaks count="2" manualBreakCount="2">
    <brk id="46" max="12" man="1"/>
    <brk id="17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2014-04-23T03:41:58Z</cp:lastPrinted>
  <dcterms:created xsi:type="dcterms:W3CDTF">2014-01-13T08:31:18Z</dcterms:created>
  <dcterms:modified xsi:type="dcterms:W3CDTF">2014-04-23T03:42:50Z</dcterms:modified>
  <cp:category/>
  <cp:version/>
  <cp:contentType/>
  <cp:contentStatus/>
  <cp:revision>1</cp:revision>
</cp:coreProperties>
</file>